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activeTab="7"/>
  </bookViews>
  <sheets>
    <sheet name="a 1 group" sheetId="1" r:id="rId1"/>
    <sheet name="a 2 group" sheetId="2" r:id="rId2"/>
    <sheet name="a 3 group" sheetId="3" r:id="rId3"/>
    <sheet name="b group" sheetId="4" r:id="rId4"/>
    <sheet name="c group" sheetId="5" r:id="rId5"/>
    <sheet name="c 2 group" sheetId="6" r:id="rId6"/>
    <sheet name="d group" sheetId="7" r:id="rId7"/>
    <sheet name="final Summary" sheetId="8" r:id="rId8"/>
    <sheet name="Sheet6" sheetId="9" r:id="rId9"/>
    <sheet name="Sheet14" sheetId="10" r:id="rId10"/>
    <sheet name="Sheet3" sheetId="11" r:id="rId11"/>
  </sheets>
  <definedNames>
    <definedName name="_xlnm.Print_Titles" localSheetId="0">'a 1 group'!$4:$6</definedName>
    <definedName name="_xlnm.Print_Titles" localSheetId="1">'a 2 group'!$4:$6</definedName>
    <definedName name="_xlnm.Print_Titles" localSheetId="2">'a 3 group'!$4:$6</definedName>
    <definedName name="_xlnm.Print_Titles" localSheetId="3">'b group'!$4:$6</definedName>
    <definedName name="_xlnm.Print_Titles" localSheetId="5">'c 2 group'!$4:$6</definedName>
    <definedName name="_xlnm.Print_Titles" localSheetId="4">'c group'!$4:$6</definedName>
    <definedName name="_xlnm.Print_Titles" localSheetId="6">'d group'!$4:$6</definedName>
    <definedName name="_xlnm.Print_Titles" localSheetId="7">'final Summary'!$7:$7</definedName>
  </definedNames>
  <calcPr fullCalcOnLoad="1"/>
</workbook>
</file>

<file path=xl/sharedStrings.xml><?xml version="1.0" encoding="utf-8"?>
<sst xmlns="http://schemas.openxmlformats.org/spreadsheetml/2006/main" count="1138" uniqueCount="178">
  <si>
    <t>ftyk</t>
  </si>
  <si>
    <t>Hkksiky</t>
  </si>
  <si>
    <t>y{;</t>
  </si>
  <si>
    <t>iwfrZZ</t>
  </si>
  <si>
    <t>fofn'kk</t>
  </si>
  <si>
    <t>jk;lssu</t>
  </si>
  <si>
    <t>jktx&lt;+</t>
  </si>
  <si>
    <t>lhgksj</t>
  </si>
  <si>
    <t>gks'kaxkckn</t>
  </si>
  <si>
    <t>gjnk</t>
  </si>
  <si>
    <t>cSrwy</t>
  </si>
  <si>
    <t>bUnkSj</t>
  </si>
  <si>
    <t>[k.Mok</t>
  </si>
  <si>
    <t>cMokuh</t>
  </si>
  <si>
    <t>/kkj</t>
  </si>
  <si>
    <t>Xokfy;j</t>
  </si>
  <si>
    <t>nfr;k</t>
  </si>
  <si>
    <t>f'koiqjh</t>
  </si>
  <si>
    <t>eqjSuk</t>
  </si>
  <si>
    <t>';ksiqj</t>
  </si>
  <si>
    <t>fHk.M</t>
  </si>
  <si>
    <t>tcyiqj</t>
  </si>
  <si>
    <t>fNUnokMk</t>
  </si>
  <si>
    <t>flouh</t>
  </si>
  <si>
    <t>dVuh</t>
  </si>
  <si>
    <t>e.Myk</t>
  </si>
  <si>
    <t>lh/kh</t>
  </si>
  <si>
    <t>lruk</t>
  </si>
  <si>
    <t>jhok</t>
  </si>
  <si>
    <t>mefj;k</t>
  </si>
  <si>
    <t>fM.Mksjh</t>
  </si>
  <si>
    <t>'kgMksy</t>
  </si>
  <si>
    <t>mTtSu</t>
  </si>
  <si>
    <t>nsokl</t>
  </si>
  <si>
    <t>jryke</t>
  </si>
  <si>
    <t>uhep</t>
  </si>
  <si>
    <t>eUnlkSj</t>
  </si>
  <si>
    <t>'kktkiqj</t>
  </si>
  <si>
    <t>(A)</t>
  </si>
  <si>
    <t>[kjxksu</t>
  </si>
  <si>
    <t>&gt;kcqvk</t>
  </si>
  <si>
    <t>(B)</t>
  </si>
  <si>
    <t>vuwiiqj</t>
  </si>
  <si>
    <t>vyhjktiqj</t>
  </si>
  <si>
    <t>izfr-</t>
  </si>
  <si>
    <t>izfr</t>
  </si>
  <si>
    <t>cqjgkuiqj</t>
  </si>
  <si>
    <t>Hkksiky laHkkx &amp;</t>
  </si>
  <si>
    <t>ueZnkiqje laHkkx &amp;</t>
  </si>
  <si>
    <t>bankSj laHkkx &amp;</t>
  </si>
  <si>
    <t>Xokfy;j laHkkx &amp;</t>
  </si>
  <si>
    <t>xquk</t>
  </si>
  <si>
    <t>eqjSuk laHkkx &amp;</t>
  </si>
  <si>
    <t>tcyiqj laHkkx &amp;</t>
  </si>
  <si>
    <t>jhok laHkkx &amp;</t>
  </si>
  <si>
    <t>'kgMksy laHkkx &amp;</t>
  </si>
  <si>
    <t>mTtSu laHkkx &amp;</t>
  </si>
  <si>
    <t>lkxj laHkkx &amp;</t>
  </si>
  <si>
    <t>lkxj</t>
  </si>
  <si>
    <t>iUuk</t>
  </si>
  <si>
    <t>fVdex&lt;+</t>
  </si>
  <si>
    <t>neksg</t>
  </si>
  <si>
    <t>ckyk?kkV</t>
  </si>
  <si>
    <t>v'kksduxj</t>
  </si>
  <si>
    <t>flaxjksyh</t>
  </si>
  <si>
    <t>(C)</t>
  </si>
  <si>
    <t>vad</t>
  </si>
  <si>
    <t>ujflagiqj</t>
  </si>
  <si>
    <t>Nrjiqj</t>
  </si>
  <si>
    <t>%</t>
  </si>
  <si>
    <t>vadks dk foHkktu</t>
  </si>
  <si>
    <t>jkT; lfpo</t>
  </si>
  <si>
    <t>Total</t>
  </si>
  <si>
    <t>Grade</t>
  </si>
  <si>
    <t>dz-</t>
  </si>
  <si>
    <t>laHkkx</t>
  </si>
  <si>
    <t xml:space="preserve">Hkksiky </t>
  </si>
  <si>
    <t xml:space="preserve">ueZnkiqje </t>
  </si>
  <si>
    <t xml:space="preserve">bnkSj </t>
  </si>
  <si>
    <t xml:space="preserve">Xokfy;j </t>
  </si>
  <si>
    <t xml:space="preserve">eqjSuk </t>
  </si>
  <si>
    <t xml:space="preserve">tcyiqj </t>
  </si>
  <si>
    <t xml:space="preserve">jhok </t>
  </si>
  <si>
    <t xml:space="preserve">'kgMksy </t>
  </si>
  <si>
    <t xml:space="preserve">mTtSu </t>
  </si>
  <si>
    <t xml:space="preserve">lkxj </t>
  </si>
  <si>
    <t>vfHk:fp dsUnz lapkyu cSBd</t>
  </si>
  <si>
    <t>uiq.k jksoj@jsatj izf’k{k.k f’kfoj</t>
  </si>
  <si>
    <t>dc ekLVj csfld izf'k{k.k f'kfoj</t>
  </si>
  <si>
    <t>csfld ¶ykd yhMj izf'k{k.k f'kfoj</t>
  </si>
  <si>
    <t>tEcwjh vkWu n ,;j@tksVk&amp;tksVh</t>
  </si>
  <si>
    <t>r`rh; lksiku LdkmV&amp;xkbM tkap f'kfoj</t>
  </si>
  <si>
    <t>izoh.k jksoj@jsatj tkap f'kfoj</t>
  </si>
  <si>
    <t>r`rh; pj.k@Lo.kZ ia[k tkap f'kfoj</t>
  </si>
  <si>
    <t>jkT; iqjLdkj Ldk-@xk- izf'k- f'kfoj</t>
  </si>
  <si>
    <t>iz/kkuea=h 'khYM@mijk"Vªifr 'khYM izfr;ksfxrk esa Hkkx ysus okys LdkmVj&amp;xkbMj dh cSBd</t>
  </si>
  <si>
    <t>iwfrZ</t>
  </si>
  <si>
    <t xml:space="preserve">laHkkx Lrjh; dk;ZØe xzsfMax izi=                         </t>
  </si>
  <si>
    <t xml:space="preserve">                                                     l=&amp;2010&amp;11                                                                 dqy vad&amp;100</t>
  </si>
  <si>
    <t>,l-vks-lh¼,l½</t>
  </si>
  <si>
    <t>,l-vks-lh¼th½</t>
  </si>
  <si>
    <t>f}rh; pj.k jtr ia[k</t>
  </si>
  <si>
    <t>r`rh; pj.k Lo.kZ ia[k iw.kZ</t>
  </si>
  <si>
    <t>prqFkZ pj.k ghjd ia[k</t>
  </si>
  <si>
    <t xml:space="preserve"> xksYMu ,sjks vokMZ     </t>
  </si>
  <si>
    <t xml:space="preserve">f}rh; lksiku iw.kZ djkuk </t>
  </si>
  <si>
    <t>r`rh; lksiku rd</t>
  </si>
  <si>
    <t xml:space="preserve">jkT; iqjLdkj </t>
  </si>
  <si>
    <r>
      <t xml:space="preserve">Js.kh </t>
    </r>
    <r>
      <rPr>
        <b/>
        <sz val="18"/>
        <color indexed="8"/>
        <rFont val="Times New Roman"/>
        <family val="1"/>
      </rPr>
      <t>(A)</t>
    </r>
    <r>
      <rPr>
        <b/>
        <sz val="18"/>
        <color indexed="8"/>
        <rFont val="DevLys 010"/>
        <family val="0"/>
      </rPr>
      <t xml:space="preserve">  ftyksa dh y{; ,oa iwfrZ fooj.k</t>
    </r>
  </si>
  <si>
    <t>dqy vad</t>
  </si>
  <si>
    <r>
      <t xml:space="preserve">Js.kh </t>
    </r>
    <r>
      <rPr>
        <b/>
        <sz val="18"/>
        <color indexed="8"/>
        <rFont val="Times New Roman"/>
        <family val="1"/>
      </rPr>
      <t>(B)</t>
    </r>
    <r>
      <rPr>
        <b/>
        <sz val="18"/>
        <color indexed="8"/>
        <rFont val="DevLys 010"/>
        <family val="0"/>
      </rPr>
      <t xml:space="preserve">  ftyksa dh y{; ,oa iwfrZ fooj.k</t>
    </r>
  </si>
  <si>
    <t>jksoj jsatj izoh.k izf'k{k.k</t>
  </si>
  <si>
    <t xml:space="preserve">d-cq-esa 10 izfr'kr o`f+) </t>
  </si>
  <si>
    <t xml:space="preserve">iz/kkuea=h 'khYM iath;u </t>
  </si>
  <si>
    <t>fuiq.kZ Lrj rd</t>
  </si>
  <si>
    <t>lkgfld dk;Zdze</t>
  </si>
  <si>
    <r>
      <t xml:space="preserve">Js.kh </t>
    </r>
    <r>
      <rPr>
        <b/>
        <sz val="18"/>
        <color indexed="8"/>
        <rFont val="Times New Roman"/>
        <family val="1"/>
      </rPr>
      <t>(C)</t>
    </r>
    <r>
      <rPr>
        <b/>
        <sz val="18"/>
        <color indexed="8"/>
        <rFont val="DevLys 010"/>
        <family val="0"/>
      </rPr>
      <t xml:space="preserve">  ftyksa dh y{; ,oa iwfrZ fooj.k</t>
    </r>
  </si>
  <si>
    <t>csfld izf'k{k.k</t>
  </si>
  <si>
    <t>,Mokla izf'k{k.k</t>
  </si>
  <si>
    <t>fgeky; oqM cSt</t>
  </si>
  <si>
    <t xml:space="preserve">mijk"Vªifr vokMZ iath;u </t>
  </si>
  <si>
    <t>Ldk-</t>
  </si>
  <si>
    <t>xk-</t>
  </si>
  <si>
    <t>dqy</t>
  </si>
  <si>
    <t>izf'k{k.k dsUnz gsrq Hkwfe</t>
  </si>
  <si>
    <t>Hkwfe dk izLrko</t>
  </si>
  <si>
    <t>ftyk fooj.khdk iwfrZ</t>
  </si>
  <si>
    <t>jk"Vªifr Ldk-&amp;xk- dh lnL;rk lwph</t>
  </si>
  <si>
    <t>ftys esa ,d xkWo xksn ysuk</t>
  </si>
  <si>
    <t>lkeqnkf;d fodkl lfefr</t>
  </si>
  <si>
    <t>ftyk Lrj tu&amp;tkxj.k jSyh</t>
  </si>
  <si>
    <t>Lora= ny iathd`r djuk</t>
  </si>
  <si>
    <t>xzkeh.k jks-jsa- ny xBu</t>
  </si>
  <si>
    <t>25 izfr- ftyk dfe- dks izf'k-</t>
  </si>
  <si>
    <t>Cykd lg ft- dfe- dks 50 izfr- izf'k- iw.kZ</t>
  </si>
  <si>
    <t>if=dk lnL;rk 10 vth-] 100 okf"kZd</t>
  </si>
  <si>
    <t>osapj ny xBu</t>
  </si>
  <si>
    <t>cSt desVh xBu</t>
  </si>
  <si>
    <t xml:space="preserve">cSt desVh 3 ekg esa </t>
  </si>
  <si>
    <t>;kstuk lfefr dh cSBd</t>
  </si>
  <si>
    <t>ctV dk fuekZ.k ,oa O;;</t>
  </si>
  <si>
    <t>vads{k.k djkuk</t>
  </si>
  <si>
    <t>fuokZpu izfdz;k</t>
  </si>
  <si>
    <r>
      <t xml:space="preserve">Js.kh </t>
    </r>
    <r>
      <rPr>
        <b/>
        <sz val="18"/>
        <color indexed="8"/>
        <rFont val="Times New Roman"/>
        <family val="1"/>
      </rPr>
      <t>(D)</t>
    </r>
    <r>
      <rPr>
        <b/>
        <sz val="18"/>
        <color indexed="8"/>
        <rFont val="DevLys 010"/>
        <family val="0"/>
      </rPr>
      <t xml:space="preserve">  ftyksa dh y{; ,oa iwfrZ fooj.k</t>
    </r>
  </si>
  <si>
    <t>izf'k{k.k dsUnz gsrq lfefr</t>
  </si>
  <si>
    <t>;kstuk lfefr dk xBu</t>
  </si>
  <si>
    <t>jk"Vªifr vokMZ jksoj&amp;jsatj</t>
  </si>
  <si>
    <t xml:space="preserve">'kkafr ekxZ] ';keyk fgYl] Hkksiky </t>
  </si>
  <si>
    <t>(D)</t>
  </si>
  <si>
    <t>Hkkjr LdkmV ,oa xkbM] e/;izns'k jkT; eq[;ky;</t>
  </si>
  <si>
    <t>jk"Vªifr vokMZ  
LdkmV&amp;xkbM</t>
  </si>
  <si>
    <t>i`"V&amp;1</t>
  </si>
  <si>
    <t>i`"V&amp;2</t>
  </si>
  <si>
    <t>jks--jsa nyksa 20 izfr- dh o`f}</t>
  </si>
  <si>
    <t>i`"V 1</t>
  </si>
  <si>
    <t>i`"V 2</t>
  </si>
  <si>
    <t>i`"V 3</t>
  </si>
  <si>
    <t>;ksx</t>
  </si>
  <si>
    <t>iath;u esa 10 izfr o`f} ¼Ldk-&amp;xk-½</t>
  </si>
  <si>
    <t>v'kk- fo- esa 50 izfr- ny xBu</t>
  </si>
  <si>
    <t>/ku o`f} gsrq 
¼LVhdj fodz;½</t>
  </si>
  <si>
    <t>Lora= ijh{kd</t>
  </si>
  <si>
    <t>ykWx cqd izs"k.k</t>
  </si>
  <si>
    <t>LdkmV 'kkWi</t>
  </si>
  <si>
    <t>okjaV</t>
  </si>
  <si>
    <t>Vªsfuax dkmalyj</t>
  </si>
  <si>
    <t>Cykd foftV</t>
  </si>
  <si>
    <t>izpkj izlkj</t>
  </si>
  <si>
    <t>o;Ld laLkk/ku izca/ku lfefr</t>
  </si>
  <si>
    <t>izf'k gsrq Hkkstu o f'kfoj lkexzh</t>
  </si>
  <si>
    <t>vknZ'k fdV ¼izf'k{k.k fdV½</t>
  </si>
  <si>
    <t xml:space="preserve">50 izfr'kr izf'k- Vhe </t>
  </si>
  <si>
    <t xml:space="preserve">2010&amp;2011  dh ftysokj xzsfMax </t>
  </si>
  <si>
    <t xml:space="preserve">E = 0-40%           D = +40-50%             C =  +50-60%         </t>
  </si>
  <si>
    <t xml:space="preserve">               B = +60-75%       A = +75-90%             A =  +90-100%</t>
  </si>
  <si>
    <t>D</t>
  </si>
  <si>
    <t>E</t>
  </si>
  <si>
    <t>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</si>
</sst>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DevLys 010"/>
      <family val="0"/>
    </font>
    <font>
      <b/>
      <sz val="14"/>
      <color indexed="8"/>
      <name val="Calibri"/>
      <family val="0"/>
    </font>
    <font>
      <sz val="14"/>
      <color indexed="8"/>
      <name val="DevLys 010 Thin"/>
      <family val="0"/>
    </font>
    <font>
      <b/>
      <sz val="14"/>
      <color indexed="8"/>
      <name val="DevLys 010"/>
      <family val="0"/>
    </font>
    <font>
      <b/>
      <sz val="16"/>
      <color indexed="8"/>
      <name val="DevLys 010"/>
      <family val="0"/>
    </font>
    <font>
      <sz val="12"/>
      <color indexed="8"/>
      <name val="DevLys 010 Thin"/>
      <family val="0"/>
    </font>
    <font>
      <sz val="15"/>
      <color indexed="8"/>
      <name val="DevLys 010"/>
      <family val="0"/>
    </font>
    <font>
      <b/>
      <sz val="14"/>
      <color indexed="8"/>
      <name val="Kruti Dev 040"/>
      <family val="0"/>
    </font>
    <font>
      <b/>
      <sz val="12"/>
      <color indexed="8"/>
      <name val="DevLys 010"/>
      <family val="0"/>
    </font>
    <font>
      <b/>
      <u val="single"/>
      <sz val="12"/>
      <color indexed="8"/>
      <name val="DevLys 010"/>
      <family val="0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8"/>
      <name val="Arial"/>
      <family val="0"/>
    </font>
    <font>
      <sz val="14"/>
      <color indexed="8"/>
      <name val="DevLys 010"/>
      <family val="0"/>
    </font>
    <font>
      <sz val="16"/>
      <color indexed="8"/>
      <name val="DevLys 010"/>
      <family val="0"/>
    </font>
    <font>
      <b/>
      <sz val="14"/>
      <color indexed="8"/>
      <name val="Arial"/>
      <family val="2"/>
    </font>
    <font>
      <sz val="13"/>
      <color indexed="8"/>
      <name val="DevLys 010"/>
      <family val="0"/>
    </font>
    <font>
      <b/>
      <sz val="13"/>
      <color indexed="8"/>
      <name val="DevLys 010"/>
      <family val="0"/>
    </font>
    <font>
      <sz val="13"/>
      <name val="DevLys 010"/>
      <family val="0"/>
    </font>
    <font>
      <b/>
      <sz val="18"/>
      <color indexed="8"/>
      <name val="Times New Roman"/>
      <family val="1"/>
    </font>
    <font>
      <b/>
      <sz val="14"/>
      <name val="DevLys 010"/>
      <family val="0"/>
    </font>
    <font>
      <sz val="14"/>
      <name val="DevLys 010"/>
      <family val="0"/>
    </font>
    <font>
      <b/>
      <sz val="28"/>
      <name val="DevLys 010"/>
      <family val="0"/>
    </font>
    <font>
      <b/>
      <sz val="26"/>
      <name val="DevLys 010"/>
      <family val="0"/>
    </font>
    <font>
      <b/>
      <sz val="24"/>
      <name val="DevLys 010"/>
      <family val="0"/>
    </font>
    <font>
      <b/>
      <sz val="13"/>
      <name val="DevLys 010"/>
      <family val="0"/>
    </font>
    <font>
      <b/>
      <sz val="12"/>
      <color indexed="8"/>
      <name val="DevLys 010 Thin"/>
      <family val="0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0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Calibri"/>
      <family val="2"/>
    </font>
    <font>
      <sz val="14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57" applyFont="1">
      <alignment/>
      <protection/>
    </xf>
    <xf numFmtId="0" fontId="1" fillId="0" borderId="0" xfId="57">
      <alignment/>
      <protection/>
    </xf>
    <xf numFmtId="0" fontId="22" fillId="0" borderId="10" xfId="57" applyFont="1" applyBorder="1">
      <alignment/>
      <protection/>
    </xf>
    <xf numFmtId="0" fontId="23" fillId="0" borderId="10" xfId="57" applyFont="1" applyBorder="1" applyAlignment="1">
      <alignment wrapText="1"/>
      <protection/>
    </xf>
    <xf numFmtId="0" fontId="23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6" fillId="0" borderId="10" xfId="57" applyFont="1" applyBorder="1">
      <alignment/>
      <protection/>
    </xf>
    <xf numFmtId="0" fontId="26" fillId="0" borderId="10" xfId="57" applyFont="1" applyBorder="1" quotePrefix="1">
      <alignment/>
      <protection/>
    </xf>
    <xf numFmtId="0" fontId="25" fillId="0" borderId="10" xfId="57" applyFont="1" applyFill="1" applyBorder="1" applyAlignment="1">
      <alignment horizontal="center"/>
      <protection/>
    </xf>
    <xf numFmtId="2" fontId="23" fillId="0" borderId="0" xfId="57" applyNumberFormat="1" applyFont="1">
      <alignment/>
      <protection/>
    </xf>
    <xf numFmtId="0" fontId="28" fillId="0" borderId="10" xfId="57" applyFont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1" fontId="30" fillId="0" borderId="10" xfId="57" applyNumberFormat="1" applyFont="1" applyBorder="1" applyAlignment="1">
      <alignment horizontal="center"/>
      <protection/>
    </xf>
    <xf numFmtId="0" fontId="31" fillId="0" borderId="10" xfId="57" applyFont="1" applyBorder="1" applyAlignment="1">
      <alignment horizontal="center"/>
      <protection/>
    </xf>
    <xf numFmtId="0" fontId="32" fillId="0" borderId="10" xfId="57" applyFont="1" applyBorder="1" applyAlignment="1">
      <alignment horizontal="center"/>
      <protection/>
    </xf>
    <xf numFmtId="0" fontId="30" fillId="0" borderId="10" xfId="57" applyFont="1" applyBorder="1" applyAlignment="1">
      <alignment horizontal="center"/>
      <protection/>
    </xf>
    <xf numFmtId="1" fontId="33" fillId="0" borderId="10" xfId="57" applyNumberFormat="1" applyFont="1" applyBorder="1" applyAlignment="1">
      <alignment horizontal="center"/>
      <protection/>
    </xf>
    <xf numFmtId="0" fontId="34" fillId="0" borderId="10" xfId="57" applyFont="1" applyBorder="1" applyAlignment="1">
      <alignment horizontal="center"/>
      <protection/>
    </xf>
    <xf numFmtId="0" fontId="35" fillId="0" borderId="10" xfId="57" applyFont="1" applyBorder="1" applyAlignment="1">
      <alignment horizontal="center"/>
      <protection/>
    </xf>
    <xf numFmtId="0" fontId="27" fillId="0" borderId="10" xfId="57" applyFont="1" applyBorder="1" applyAlignment="1">
      <alignment horizontal="center" vertical="top" wrapText="1"/>
      <protection/>
    </xf>
    <xf numFmtId="0" fontId="24" fillId="0" borderId="10" xfId="57" applyFont="1" applyBorder="1" applyAlignment="1">
      <alignment/>
      <protection/>
    </xf>
    <xf numFmtId="0" fontId="24" fillId="0" borderId="10" xfId="57" applyFont="1" applyBorder="1" applyAlignment="1" quotePrefix="1">
      <alignment/>
      <protection/>
    </xf>
    <xf numFmtId="0" fontId="20" fillId="0" borderId="0" xfId="57" applyFont="1" applyAlignment="1">
      <alignment horizontal="center"/>
      <protection/>
    </xf>
    <xf numFmtId="0" fontId="1" fillId="0" borderId="0" xfId="58">
      <alignment/>
      <protection/>
    </xf>
    <xf numFmtId="0" fontId="37" fillId="0" borderId="0" xfId="58" applyFont="1">
      <alignment/>
      <protection/>
    </xf>
    <xf numFmtId="0" fontId="37" fillId="0" borderId="10" xfId="58" applyFont="1" applyBorder="1" applyAlignment="1">
      <alignment horizontal="left" vertical="top"/>
      <protection/>
    </xf>
    <xf numFmtId="0" fontId="37" fillId="0" borderId="10" xfId="58" applyFont="1" applyBorder="1" applyAlignment="1">
      <alignment vertical="top"/>
      <protection/>
    </xf>
    <xf numFmtId="0" fontId="37" fillId="0" borderId="10" xfId="58" applyFont="1" applyBorder="1" applyAlignment="1">
      <alignment vertical="top" wrapText="1"/>
      <protection/>
    </xf>
    <xf numFmtId="0" fontId="37" fillId="0" borderId="0" xfId="58" applyFont="1" applyAlignment="1">
      <alignment vertical="top"/>
      <protection/>
    </xf>
    <xf numFmtId="0" fontId="37" fillId="0" borderId="10" xfId="58" applyFont="1" applyBorder="1" applyAlignment="1">
      <alignment horizontal="left"/>
      <protection/>
    </xf>
    <xf numFmtId="0" fontId="38" fillId="0" borderId="10" xfId="58" applyFont="1" applyBorder="1">
      <alignment/>
      <protection/>
    </xf>
    <xf numFmtId="0" fontId="37" fillId="0" borderId="10" xfId="58" applyFont="1" applyBorder="1">
      <alignment/>
      <protection/>
    </xf>
    <xf numFmtId="0" fontId="38" fillId="0" borderId="10" xfId="58" applyFont="1" applyBorder="1" quotePrefix="1">
      <alignment/>
      <protection/>
    </xf>
    <xf numFmtId="0" fontId="23" fillId="0" borderId="0" xfId="58" applyFont="1">
      <alignment/>
      <protection/>
    </xf>
    <xf numFmtId="0" fontId="40" fillId="0" borderId="10" xfId="57" applyFont="1" applyBorder="1">
      <alignment/>
      <protection/>
    </xf>
    <xf numFmtId="0" fontId="41" fillId="0" borderId="10" xfId="57" applyFont="1" applyBorder="1" applyAlignment="1">
      <alignment wrapText="1"/>
      <protection/>
    </xf>
    <xf numFmtId="0" fontId="41" fillId="0" borderId="10" xfId="57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45" fillId="0" borderId="0" xfId="0" applyFont="1" applyAlignment="1">
      <alignment/>
    </xf>
    <xf numFmtId="0" fontId="38" fillId="0" borderId="10" xfId="57" applyFont="1" applyBorder="1" applyAlignment="1">
      <alignment/>
      <protection/>
    </xf>
    <xf numFmtId="0" fontId="40" fillId="0" borderId="10" xfId="57" applyFont="1" applyBorder="1" applyAlignment="1">
      <alignment horizontal="center" vertical="top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4" fillId="0" borderId="10" xfId="59" applyFont="1" applyBorder="1" applyAlignment="1">
      <alignment horizontal="center"/>
      <protection/>
    </xf>
    <xf numFmtId="0" fontId="39" fillId="0" borderId="10" xfId="59" applyFont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57" applyFont="1">
      <alignment/>
      <protection/>
    </xf>
    <xf numFmtId="0" fontId="38" fillId="0" borderId="10" xfId="57" applyFont="1" applyBorder="1" applyAlignment="1">
      <alignment horizontal="center"/>
      <protection/>
    </xf>
    <xf numFmtId="0" fontId="24" fillId="0" borderId="11" xfId="57" applyFont="1" applyBorder="1" applyAlignment="1">
      <alignment/>
      <protection/>
    </xf>
    <xf numFmtId="0" fontId="24" fillId="0" borderId="12" xfId="57" applyFont="1" applyBorder="1" applyAlignment="1">
      <alignment/>
      <protection/>
    </xf>
    <xf numFmtId="0" fontId="44" fillId="0" borderId="0" xfId="0" applyFont="1" applyAlignment="1">
      <alignment horizontal="center"/>
    </xf>
    <xf numFmtId="0" fontId="40" fillId="0" borderId="10" xfId="57" applyFont="1" applyBorder="1" applyAlignment="1">
      <alignment vertical="top"/>
      <protection/>
    </xf>
    <xf numFmtId="0" fontId="41" fillId="0" borderId="10" xfId="57" applyFont="1" applyBorder="1" applyAlignment="1">
      <alignment vertical="top" wrapText="1"/>
      <protection/>
    </xf>
    <xf numFmtId="0" fontId="42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2" fillId="0" borderId="10" xfId="0" applyFont="1" applyBorder="1" applyAlignment="1">
      <alignment horizontal="center" vertical="top"/>
    </xf>
    <xf numFmtId="0" fontId="50" fillId="0" borderId="10" xfId="57" applyFont="1" applyBorder="1" applyAlignment="1">
      <alignment horizontal="center"/>
      <protection/>
    </xf>
    <xf numFmtId="0" fontId="51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/>
      <protection/>
    </xf>
    <xf numFmtId="0" fontId="52" fillId="0" borderId="10" xfId="57" applyFont="1" applyBorder="1" applyAlignment="1">
      <alignment horizontal="center"/>
      <protection/>
    </xf>
    <xf numFmtId="0" fontId="28" fillId="0" borderId="10" xfId="57" applyFont="1" applyBorder="1" applyAlignment="1" quotePrefix="1">
      <alignment/>
      <protection/>
    </xf>
    <xf numFmtId="0" fontId="53" fillId="0" borderId="10" xfId="0" applyFont="1" applyBorder="1" applyAlignment="1">
      <alignment horizontal="center"/>
    </xf>
    <xf numFmtId="1" fontId="54" fillId="0" borderId="10" xfId="57" applyNumberFormat="1" applyFont="1" applyBorder="1" applyAlignment="1">
      <alignment horizontal="center"/>
      <protection/>
    </xf>
    <xf numFmtId="0" fontId="55" fillId="0" borderId="10" xfId="0" applyFont="1" applyBorder="1" applyAlignment="1">
      <alignment horizontal="center"/>
    </xf>
    <xf numFmtId="0" fontId="28" fillId="0" borderId="10" xfId="57" applyFont="1" applyBorder="1" applyAlignment="1" quotePrefix="1">
      <alignment horizontal="center"/>
      <protection/>
    </xf>
    <xf numFmtId="0" fontId="25" fillId="0" borderId="13" xfId="57" applyFont="1" applyBorder="1" applyAlignment="1">
      <alignment horizontal="center"/>
      <protection/>
    </xf>
    <xf numFmtId="0" fontId="50" fillId="0" borderId="0" xfId="57" applyFont="1" applyBorder="1" applyAlignment="1">
      <alignment horizontal="center"/>
      <protection/>
    </xf>
    <xf numFmtId="0" fontId="51" fillId="0" borderId="0" xfId="57" applyFont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34" fillId="0" borderId="0" xfId="57" applyFont="1" applyBorder="1" applyAlignment="1">
      <alignment horizontal="center"/>
      <protection/>
    </xf>
    <xf numFmtId="0" fontId="55" fillId="0" borderId="10" xfId="0" applyFont="1" applyBorder="1" applyAlignment="1">
      <alignment horizontal="center"/>
    </xf>
    <xf numFmtId="0" fontId="25" fillId="0" borderId="14" xfId="57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20" fillId="0" borderId="0" xfId="57" applyFont="1" applyAlignment="1">
      <alignment horizontal="center"/>
      <protection/>
    </xf>
    <xf numFmtId="0" fontId="41" fillId="0" borderId="10" xfId="57" applyFont="1" applyBorder="1" applyAlignment="1">
      <alignment horizontal="center" vertical="top" wrapText="1"/>
      <protection/>
    </xf>
    <xf numFmtId="0" fontId="40" fillId="0" borderId="10" xfId="57" applyFont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center" vertical="top"/>
    </xf>
    <xf numFmtId="0" fontId="41" fillId="0" borderId="11" xfId="57" applyFont="1" applyBorder="1" applyAlignment="1">
      <alignment horizontal="center" vertical="top" wrapText="1"/>
      <protection/>
    </xf>
    <xf numFmtId="0" fontId="41" fillId="0" borderId="15" xfId="57" applyFont="1" applyBorder="1" applyAlignment="1">
      <alignment horizontal="center" vertical="top" wrapText="1"/>
      <protection/>
    </xf>
    <xf numFmtId="0" fontId="41" fillId="0" borderId="12" xfId="57" applyFont="1" applyBorder="1" applyAlignment="1">
      <alignment horizontal="center" vertical="top" wrapText="1"/>
      <protection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0" fillId="0" borderId="0" xfId="58" applyFont="1" applyAlignment="1">
      <alignment horizontal="center"/>
      <protection/>
    </xf>
    <xf numFmtId="0" fontId="24" fillId="0" borderId="0" xfId="58" applyFont="1" applyAlignment="1">
      <alignment horizontal="left"/>
      <protection/>
    </xf>
    <xf numFmtId="0" fontId="37" fillId="0" borderId="10" xfId="58" applyFont="1" applyBorder="1" applyAlignment="1">
      <alignment horizontal="center" vertical="top" wrapText="1"/>
      <protection/>
    </xf>
    <xf numFmtId="0" fontId="42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6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6"/>
  <sheetViews>
    <sheetView zoomScale="150" zoomScaleNormal="150" zoomScalePageLayoutView="0" workbookViewId="0" topLeftCell="A1">
      <selection activeCell="G7" sqref="G7"/>
    </sheetView>
  </sheetViews>
  <sheetFormatPr defaultColWidth="9.140625" defaultRowHeight="12.75"/>
  <cols>
    <col min="1" max="1" width="4.00390625" style="0" customWidth="1"/>
    <col min="2" max="2" width="13.28125" style="0" customWidth="1"/>
    <col min="3" max="30" width="5.140625" style="0" customWidth="1"/>
    <col min="31" max="31" width="5.28125" style="0" customWidth="1"/>
    <col min="32" max="34" width="5.140625" style="0" customWidth="1"/>
    <col min="35" max="35" width="10.8515625" style="0" customWidth="1"/>
  </cols>
  <sheetData>
    <row r="2" spans="1:35" ht="23.25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5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2"/>
      <c r="Z3" s="2"/>
      <c r="AA3" s="2"/>
      <c r="AB3" s="10"/>
      <c r="AC3" s="2"/>
      <c r="AD3" s="2"/>
      <c r="AE3" s="2"/>
      <c r="AF3" s="10"/>
      <c r="AG3" s="2"/>
      <c r="AH3" s="49" t="s">
        <v>151</v>
      </c>
      <c r="AI3" s="2"/>
    </row>
    <row r="4" spans="1:35" ht="43.5" customHeight="1">
      <c r="A4" s="3"/>
      <c r="B4" s="4"/>
      <c r="C4" s="85" t="s">
        <v>101</v>
      </c>
      <c r="D4" s="85"/>
      <c r="E4" s="85"/>
      <c r="F4" s="86"/>
      <c r="G4" s="85" t="s">
        <v>102</v>
      </c>
      <c r="H4" s="85"/>
      <c r="I4" s="85"/>
      <c r="J4" s="86"/>
      <c r="K4" s="85" t="s">
        <v>103</v>
      </c>
      <c r="L4" s="85"/>
      <c r="M4" s="85"/>
      <c r="N4" s="86"/>
      <c r="O4" s="85" t="s">
        <v>104</v>
      </c>
      <c r="P4" s="85"/>
      <c r="Q4" s="85"/>
      <c r="R4" s="86"/>
      <c r="S4" s="85" t="s">
        <v>105</v>
      </c>
      <c r="T4" s="85"/>
      <c r="U4" s="85"/>
      <c r="V4" s="86"/>
      <c r="W4" s="85" t="s">
        <v>106</v>
      </c>
      <c r="X4" s="85"/>
      <c r="Y4" s="85"/>
      <c r="Z4" s="86"/>
      <c r="AA4" s="85" t="s">
        <v>107</v>
      </c>
      <c r="AB4" s="85"/>
      <c r="AC4" s="85"/>
      <c r="AD4" s="86"/>
      <c r="AE4" s="85" t="s">
        <v>150</v>
      </c>
      <c r="AF4" s="85"/>
      <c r="AG4" s="85"/>
      <c r="AH4" s="86"/>
      <c r="AI4" s="20" t="s">
        <v>109</v>
      </c>
    </row>
    <row r="5" spans="1:35" s="56" customFormat="1" ht="33" customHeight="1">
      <c r="A5" s="54"/>
      <c r="B5" s="55" t="s">
        <v>70</v>
      </c>
      <c r="C5" s="81">
        <v>5</v>
      </c>
      <c r="D5" s="82"/>
      <c r="E5" s="82"/>
      <c r="F5" s="83"/>
      <c r="G5" s="81">
        <v>5</v>
      </c>
      <c r="H5" s="82"/>
      <c r="I5" s="82"/>
      <c r="J5" s="83"/>
      <c r="K5" s="81">
        <v>5</v>
      </c>
      <c r="L5" s="82"/>
      <c r="M5" s="82"/>
      <c r="N5" s="83"/>
      <c r="O5" s="81">
        <v>5</v>
      </c>
      <c r="P5" s="82"/>
      <c r="Q5" s="82"/>
      <c r="R5" s="83"/>
      <c r="S5" s="81">
        <v>5</v>
      </c>
      <c r="T5" s="82"/>
      <c r="U5" s="82"/>
      <c r="V5" s="83"/>
      <c r="W5" s="81">
        <v>5</v>
      </c>
      <c r="X5" s="82"/>
      <c r="Y5" s="82"/>
      <c r="Z5" s="83"/>
      <c r="AA5" s="81">
        <v>5</v>
      </c>
      <c r="AB5" s="82"/>
      <c r="AC5" s="82"/>
      <c r="AD5" s="83"/>
      <c r="AE5" s="81">
        <v>5</v>
      </c>
      <c r="AF5" s="82"/>
      <c r="AG5" s="82"/>
      <c r="AH5" s="83"/>
      <c r="AI5" s="37">
        <v>40</v>
      </c>
    </row>
    <row r="6" spans="1:35" ht="16.5" customHeight="1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2</v>
      </c>
      <c r="X6" s="11" t="s">
        <v>3</v>
      </c>
      <c r="Y6" s="11" t="s">
        <v>44</v>
      </c>
      <c r="Z6" s="12" t="s">
        <v>66</v>
      </c>
      <c r="AA6" s="11" t="s">
        <v>2</v>
      </c>
      <c r="AB6" s="11" t="s">
        <v>3</v>
      </c>
      <c r="AC6" s="11" t="s">
        <v>44</v>
      </c>
      <c r="AD6" s="12" t="s">
        <v>66</v>
      </c>
      <c r="AE6" s="11" t="s">
        <v>2</v>
      </c>
      <c r="AF6" s="11" t="s">
        <v>3</v>
      </c>
      <c r="AG6" s="11" t="s">
        <v>44</v>
      </c>
      <c r="AH6" s="12" t="s">
        <v>66</v>
      </c>
      <c r="AI6" s="11"/>
    </row>
    <row r="7" spans="1:35" ht="15" customHeight="1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5" customHeight="1">
      <c r="A8" s="6">
        <v>1</v>
      </c>
      <c r="B8" s="7" t="s">
        <v>1</v>
      </c>
      <c r="C8" s="6">
        <v>72</v>
      </c>
      <c r="D8" s="6">
        <v>0</v>
      </c>
      <c r="E8" s="13">
        <f>D8/C8*100</f>
        <v>0</v>
      </c>
      <c r="F8" s="14">
        <v>0</v>
      </c>
      <c r="G8" s="6">
        <v>18</v>
      </c>
      <c r="H8" s="6">
        <v>0</v>
      </c>
      <c r="I8" s="13">
        <f>H8/G8*100</f>
        <v>0</v>
      </c>
      <c r="J8" s="14">
        <v>0</v>
      </c>
      <c r="K8" s="6">
        <v>10</v>
      </c>
      <c r="L8" s="6">
        <v>0</v>
      </c>
      <c r="M8" s="13">
        <f>L8/K8*100</f>
        <v>0</v>
      </c>
      <c r="N8" s="14">
        <v>0</v>
      </c>
      <c r="O8" s="6">
        <v>5</v>
      </c>
      <c r="P8" s="6">
        <v>0</v>
      </c>
      <c r="Q8" s="13">
        <f>P8/O8*100</f>
        <v>0</v>
      </c>
      <c r="R8" s="14">
        <v>0</v>
      </c>
      <c r="S8" s="6">
        <v>84</v>
      </c>
      <c r="T8" s="6">
        <v>130</v>
      </c>
      <c r="U8" s="13">
        <f>T8/S8*100</f>
        <v>154.76190476190476</v>
      </c>
      <c r="V8" s="14">
        <v>5</v>
      </c>
      <c r="W8" s="6">
        <v>48</v>
      </c>
      <c r="X8" s="6">
        <v>54</v>
      </c>
      <c r="Y8" s="13">
        <f aca="true" t="shared" si="0" ref="Y8:Y66">X8/W8*100</f>
        <v>112.5</v>
      </c>
      <c r="Z8" s="14">
        <v>5</v>
      </c>
      <c r="AA8" s="6">
        <v>24</v>
      </c>
      <c r="AB8" s="6">
        <v>11</v>
      </c>
      <c r="AC8" s="13">
        <f>AB8/AA8*100</f>
        <v>45.83333333333333</v>
      </c>
      <c r="AD8" s="14">
        <v>2.5</v>
      </c>
      <c r="AE8" s="6">
        <v>12</v>
      </c>
      <c r="AF8" s="6">
        <v>1</v>
      </c>
      <c r="AG8" s="13">
        <f>AF8/AE8*100</f>
        <v>8.333333333333332</v>
      </c>
      <c r="AH8" s="14">
        <v>0.5</v>
      </c>
      <c r="AI8" s="59">
        <f>AH8+AD8+Z8+V8+R8+N8+J8+F8</f>
        <v>13</v>
      </c>
    </row>
    <row r="9" spans="1:35" ht="15" customHeight="1">
      <c r="A9" s="6">
        <v>2</v>
      </c>
      <c r="B9" s="7" t="s">
        <v>4</v>
      </c>
      <c r="C9" s="6">
        <v>72</v>
      </c>
      <c r="D9" s="6">
        <v>58</v>
      </c>
      <c r="E9" s="13">
        <f>D9/C9*100</f>
        <v>80.55555555555556</v>
      </c>
      <c r="F9" s="14">
        <v>4</v>
      </c>
      <c r="G9" s="6">
        <v>18</v>
      </c>
      <c r="H9" s="6">
        <v>0</v>
      </c>
      <c r="I9" s="13">
        <f>H9/G9*100</f>
        <v>0</v>
      </c>
      <c r="J9" s="14">
        <v>0</v>
      </c>
      <c r="K9" s="6">
        <v>10</v>
      </c>
      <c r="L9" s="6">
        <v>0</v>
      </c>
      <c r="M9" s="13">
        <f>L9/K9*100</f>
        <v>0</v>
      </c>
      <c r="N9" s="14">
        <v>0</v>
      </c>
      <c r="O9" s="6">
        <v>5</v>
      </c>
      <c r="P9" s="6">
        <v>0</v>
      </c>
      <c r="Q9" s="13">
        <f>P9/O9*100</f>
        <v>0</v>
      </c>
      <c r="R9" s="14">
        <v>0</v>
      </c>
      <c r="S9" s="6">
        <v>84</v>
      </c>
      <c r="T9" s="6">
        <v>24</v>
      </c>
      <c r="U9" s="13">
        <f>T9/S9*100</f>
        <v>28.57142857142857</v>
      </c>
      <c r="V9" s="14">
        <v>1.5</v>
      </c>
      <c r="W9" s="6">
        <v>48</v>
      </c>
      <c r="X9" s="6">
        <v>6</v>
      </c>
      <c r="Y9" s="13">
        <f t="shared" si="0"/>
        <v>12.5</v>
      </c>
      <c r="Z9" s="14">
        <v>5</v>
      </c>
      <c r="AA9" s="6">
        <v>24</v>
      </c>
      <c r="AB9" s="6">
        <v>0</v>
      </c>
      <c r="AC9" s="13">
        <f>AB9/AA9*100</f>
        <v>0</v>
      </c>
      <c r="AD9" s="14">
        <v>0</v>
      </c>
      <c r="AE9" s="6">
        <v>12</v>
      </c>
      <c r="AF9" s="16">
        <v>0</v>
      </c>
      <c r="AG9" s="13">
        <f>AF9/AE9*100</f>
        <v>0</v>
      </c>
      <c r="AH9" s="18">
        <v>0</v>
      </c>
      <c r="AI9" s="59">
        <f>AH9+AD9+Z9+V9+R9+N9+J9+F9</f>
        <v>10.5</v>
      </c>
    </row>
    <row r="10" spans="1:35" ht="15" customHeight="1">
      <c r="A10" s="6">
        <v>3</v>
      </c>
      <c r="B10" s="7" t="s">
        <v>5</v>
      </c>
      <c r="C10" s="6">
        <v>72</v>
      </c>
      <c r="D10" s="6">
        <v>52</v>
      </c>
      <c r="E10" s="13">
        <f>D10/C10*100</f>
        <v>72.22222222222221</v>
      </c>
      <c r="F10" s="14">
        <v>3.5</v>
      </c>
      <c r="G10" s="6">
        <v>18</v>
      </c>
      <c r="H10" s="6">
        <v>0</v>
      </c>
      <c r="I10" s="13">
        <f>H10/G10*100</f>
        <v>0</v>
      </c>
      <c r="J10" s="14">
        <v>0</v>
      </c>
      <c r="K10" s="6">
        <v>10</v>
      </c>
      <c r="L10" s="6">
        <v>0</v>
      </c>
      <c r="M10" s="13">
        <f>L10/K10*100</f>
        <v>0</v>
      </c>
      <c r="N10" s="14">
        <v>0</v>
      </c>
      <c r="O10" s="6">
        <v>5</v>
      </c>
      <c r="P10" s="6">
        <v>0</v>
      </c>
      <c r="Q10" s="13">
        <f>P10/O10*100</f>
        <v>0</v>
      </c>
      <c r="R10" s="14">
        <v>0</v>
      </c>
      <c r="S10" s="6">
        <v>84</v>
      </c>
      <c r="T10" s="6">
        <v>13</v>
      </c>
      <c r="U10" s="13">
        <f>T10/S10*100</f>
        <v>15.476190476190476</v>
      </c>
      <c r="V10" s="14">
        <v>1</v>
      </c>
      <c r="W10" s="6">
        <v>48</v>
      </c>
      <c r="X10" s="6">
        <v>0</v>
      </c>
      <c r="Y10" s="13">
        <f t="shared" si="0"/>
        <v>0</v>
      </c>
      <c r="Z10" s="14">
        <v>0</v>
      </c>
      <c r="AA10" s="6">
        <v>24</v>
      </c>
      <c r="AB10" s="6">
        <v>0</v>
      </c>
      <c r="AC10" s="13">
        <f>AB10/AA10*100</f>
        <v>0</v>
      </c>
      <c r="AD10" s="14">
        <v>0</v>
      </c>
      <c r="AE10" s="6">
        <v>12</v>
      </c>
      <c r="AF10" s="16">
        <v>0</v>
      </c>
      <c r="AG10" s="13">
        <f>AF10/AE10*100</f>
        <v>0</v>
      </c>
      <c r="AH10" s="18">
        <v>0</v>
      </c>
      <c r="AI10" s="59">
        <f>AH10+AD10+Z10+V10+R10+N10+J10+F10</f>
        <v>4.5</v>
      </c>
    </row>
    <row r="11" spans="1:35" ht="15" customHeight="1">
      <c r="A11" s="6">
        <v>4</v>
      </c>
      <c r="B11" s="7" t="s">
        <v>6</v>
      </c>
      <c r="C11" s="6">
        <v>72</v>
      </c>
      <c r="D11" s="6">
        <v>95</v>
      </c>
      <c r="E11" s="13">
        <f>D11/C11*100</f>
        <v>131.94444444444443</v>
      </c>
      <c r="F11" s="14">
        <v>5</v>
      </c>
      <c r="G11" s="6">
        <v>18</v>
      </c>
      <c r="H11" s="6">
        <v>0</v>
      </c>
      <c r="I11" s="13">
        <f>H11/G11*100</f>
        <v>0</v>
      </c>
      <c r="J11" s="14">
        <v>0</v>
      </c>
      <c r="K11" s="6">
        <v>10</v>
      </c>
      <c r="L11" s="6">
        <v>0</v>
      </c>
      <c r="M11" s="13">
        <f>L11/K11*100</f>
        <v>0</v>
      </c>
      <c r="N11" s="14">
        <v>0</v>
      </c>
      <c r="O11" s="6">
        <v>5</v>
      </c>
      <c r="P11" s="6">
        <v>0</v>
      </c>
      <c r="Q11" s="13">
        <f>P11/O11*100</f>
        <v>0</v>
      </c>
      <c r="R11" s="14">
        <v>0</v>
      </c>
      <c r="S11" s="6">
        <v>84</v>
      </c>
      <c r="T11" s="6">
        <v>0</v>
      </c>
      <c r="U11" s="13">
        <f>T11/S11*100</f>
        <v>0</v>
      </c>
      <c r="V11" s="14">
        <v>0</v>
      </c>
      <c r="W11" s="6">
        <v>48</v>
      </c>
      <c r="X11" s="6">
        <v>0</v>
      </c>
      <c r="Y11" s="13">
        <f t="shared" si="0"/>
        <v>0</v>
      </c>
      <c r="Z11" s="14">
        <v>0</v>
      </c>
      <c r="AA11" s="6">
        <v>24</v>
      </c>
      <c r="AB11" s="6">
        <v>0</v>
      </c>
      <c r="AC11" s="13">
        <f>AB11/AA11*100</f>
        <v>0</v>
      </c>
      <c r="AD11" s="14">
        <v>0</v>
      </c>
      <c r="AE11" s="6">
        <v>12</v>
      </c>
      <c r="AF11" s="16">
        <v>0</v>
      </c>
      <c r="AG11" s="13">
        <f>AF11/AE11*100</f>
        <v>0</v>
      </c>
      <c r="AH11" s="18">
        <v>0</v>
      </c>
      <c r="AI11" s="59">
        <f>AH11+AD11+Z11+V11+R11+N11+J11+F11</f>
        <v>5</v>
      </c>
    </row>
    <row r="12" spans="1:35" ht="15" customHeight="1">
      <c r="A12" s="6">
        <v>5</v>
      </c>
      <c r="B12" s="7" t="s">
        <v>7</v>
      </c>
      <c r="C12" s="6">
        <v>72</v>
      </c>
      <c r="D12" s="6">
        <v>67</v>
      </c>
      <c r="E12" s="13">
        <f>D12/C12*100</f>
        <v>93.05555555555556</v>
      </c>
      <c r="F12" s="14">
        <v>4.5</v>
      </c>
      <c r="G12" s="6">
        <v>18</v>
      </c>
      <c r="H12" s="6">
        <v>0</v>
      </c>
      <c r="I12" s="13">
        <f>H12/G12*100</f>
        <v>0</v>
      </c>
      <c r="J12" s="14">
        <v>0</v>
      </c>
      <c r="K12" s="6">
        <v>10</v>
      </c>
      <c r="L12" s="6">
        <v>0</v>
      </c>
      <c r="M12" s="13">
        <f>L12/K12*100</f>
        <v>0</v>
      </c>
      <c r="N12" s="14">
        <v>0</v>
      </c>
      <c r="O12" s="6">
        <v>5</v>
      </c>
      <c r="P12" s="6">
        <v>0</v>
      </c>
      <c r="Q12" s="13">
        <f>P12/O12*100</f>
        <v>0</v>
      </c>
      <c r="R12" s="14">
        <v>0</v>
      </c>
      <c r="S12" s="6">
        <v>84</v>
      </c>
      <c r="T12" s="6">
        <v>52</v>
      </c>
      <c r="U12" s="13">
        <f>T12/S12*100</f>
        <v>61.904761904761905</v>
      </c>
      <c r="V12" s="14">
        <v>3</v>
      </c>
      <c r="W12" s="6">
        <v>48</v>
      </c>
      <c r="X12" s="6">
        <v>0</v>
      </c>
      <c r="Y12" s="13">
        <f t="shared" si="0"/>
        <v>0</v>
      </c>
      <c r="Z12" s="14">
        <v>0</v>
      </c>
      <c r="AA12" s="6">
        <v>24</v>
      </c>
      <c r="AB12" s="6">
        <v>0</v>
      </c>
      <c r="AC12" s="13">
        <f>AB12/AA12*100</f>
        <v>0</v>
      </c>
      <c r="AD12" s="14">
        <v>0</v>
      </c>
      <c r="AE12" s="6">
        <v>12</v>
      </c>
      <c r="AF12" s="16">
        <v>0</v>
      </c>
      <c r="AG12" s="13">
        <f>AF12/AE12*100</f>
        <v>0</v>
      </c>
      <c r="AH12" s="18">
        <v>0</v>
      </c>
      <c r="AI12" s="59">
        <f>AH12+AD12+Z12+V12+R12+N12+J12+F12</f>
        <v>7.5</v>
      </c>
    </row>
    <row r="13" spans="1:35" ht="15" customHeight="1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5" customHeight="1">
      <c r="A14" s="6">
        <v>6</v>
      </c>
      <c r="B14" s="7" t="s">
        <v>8</v>
      </c>
      <c r="C14" s="6">
        <v>72</v>
      </c>
      <c r="D14" s="6">
        <v>50</v>
      </c>
      <c r="E14" s="13">
        <f>D14/C14*100</f>
        <v>69.44444444444444</v>
      </c>
      <c r="F14" s="14">
        <v>3.5</v>
      </c>
      <c r="G14" s="6">
        <v>18</v>
      </c>
      <c r="H14" s="6">
        <v>0</v>
      </c>
      <c r="I14" s="13">
        <f>H14/G14*100</f>
        <v>0</v>
      </c>
      <c r="J14" s="14">
        <v>0</v>
      </c>
      <c r="K14" s="6">
        <v>10</v>
      </c>
      <c r="L14" s="6">
        <v>0</v>
      </c>
      <c r="M14" s="13">
        <f>L14/K14*100</f>
        <v>0</v>
      </c>
      <c r="N14" s="14">
        <v>0</v>
      </c>
      <c r="O14" s="6">
        <v>5</v>
      </c>
      <c r="P14" s="6">
        <v>0</v>
      </c>
      <c r="Q14" s="13">
        <f>P14/O14*100</f>
        <v>0</v>
      </c>
      <c r="R14" s="14">
        <v>0</v>
      </c>
      <c r="S14" s="6">
        <v>84</v>
      </c>
      <c r="T14" s="6">
        <v>80</v>
      </c>
      <c r="U14" s="13">
        <f>T14/S14*100</f>
        <v>95.23809523809523</v>
      </c>
      <c r="V14" s="14">
        <v>4.5</v>
      </c>
      <c r="W14" s="6">
        <v>48</v>
      </c>
      <c r="X14" s="6">
        <v>82</v>
      </c>
      <c r="Y14" s="13">
        <f t="shared" si="0"/>
        <v>170.83333333333331</v>
      </c>
      <c r="Z14" s="14">
        <v>5</v>
      </c>
      <c r="AA14" s="6">
        <v>24</v>
      </c>
      <c r="AB14" s="6">
        <v>0</v>
      </c>
      <c r="AC14" s="13">
        <f>AB14/AA14*100</f>
        <v>0</v>
      </c>
      <c r="AD14" s="14">
        <v>0</v>
      </c>
      <c r="AE14" s="6">
        <v>12</v>
      </c>
      <c r="AF14" s="16">
        <v>2</v>
      </c>
      <c r="AG14" s="13">
        <f>AF14/AE14*100</f>
        <v>16.666666666666664</v>
      </c>
      <c r="AH14" s="18">
        <v>1</v>
      </c>
      <c r="AI14" s="59">
        <f>AH14+AD14+Z14+V14+R14+N14+J14+F14</f>
        <v>14</v>
      </c>
    </row>
    <row r="15" spans="1:35" ht="15" customHeight="1">
      <c r="A15" s="6">
        <v>7</v>
      </c>
      <c r="B15" s="7" t="s">
        <v>9</v>
      </c>
      <c r="C15" s="6">
        <v>72</v>
      </c>
      <c r="D15" s="6">
        <v>47</v>
      </c>
      <c r="E15" s="13">
        <f>D15/C15*100</f>
        <v>65.27777777777779</v>
      </c>
      <c r="F15" s="14">
        <v>3</v>
      </c>
      <c r="G15" s="6">
        <v>18</v>
      </c>
      <c r="H15" s="6">
        <v>0</v>
      </c>
      <c r="I15" s="13">
        <f>H15/G15*100</f>
        <v>0</v>
      </c>
      <c r="J15" s="14">
        <v>0</v>
      </c>
      <c r="K15" s="6">
        <v>10</v>
      </c>
      <c r="L15" s="6">
        <v>0</v>
      </c>
      <c r="M15" s="13">
        <f>L15/K15*100</f>
        <v>0</v>
      </c>
      <c r="N15" s="14">
        <v>0</v>
      </c>
      <c r="O15" s="6">
        <v>5</v>
      </c>
      <c r="P15" s="6">
        <v>0</v>
      </c>
      <c r="Q15" s="13">
        <f>P15/O15*100</f>
        <v>0</v>
      </c>
      <c r="R15" s="14">
        <v>0</v>
      </c>
      <c r="S15" s="6">
        <v>84</v>
      </c>
      <c r="T15" s="6">
        <v>120</v>
      </c>
      <c r="U15" s="13">
        <f>T15/S15*100</f>
        <v>142.85714285714286</v>
      </c>
      <c r="V15" s="14">
        <v>5</v>
      </c>
      <c r="W15" s="6">
        <v>48</v>
      </c>
      <c r="X15" s="6">
        <v>74</v>
      </c>
      <c r="Y15" s="13">
        <f t="shared" si="0"/>
        <v>154.16666666666669</v>
      </c>
      <c r="Z15" s="14">
        <v>5</v>
      </c>
      <c r="AA15" s="6">
        <v>24</v>
      </c>
      <c r="AB15" s="6">
        <v>0</v>
      </c>
      <c r="AC15" s="13">
        <f>AB15/AA15*100</f>
        <v>0</v>
      </c>
      <c r="AD15" s="14">
        <v>0</v>
      </c>
      <c r="AE15" s="6">
        <v>12</v>
      </c>
      <c r="AF15" s="16">
        <v>0</v>
      </c>
      <c r="AG15" s="13">
        <f>AF15/AE15*100</f>
        <v>0</v>
      </c>
      <c r="AH15" s="18">
        <v>0</v>
      </c>
      <c r="AI15" s="59">
        <f>AH15+AD15+Z15+V15+R15+N15+J15+F15</f>
        <v>13</v>
      </c>
    </row>
    <row r="16" spans="1:35" ht="15" customHeight="1">
      <c r="A16" s="6">
        <v>8</v>
      </c>
      <c r="B16" s="7" t="s">
        <v>10</v>
      </c>
      <c r="C16" s="6">
        <v>72</v>
      </c>
      <c r="D16" s="6">
        <v>0</v>
      </c>
      <c r="E16" s="13">
        <f>D16/C16*100</f>
        <v>0</v>
      </c>
      <c r="F16" s="14">
        <v>0</v>
      </c>
      <c r="G16" s="6">
        <v>18</v>
      </c>
      <c r="H16" s="6">
        <v>0</v>
      </c>
      <c r="I16" s="13">
        <f>H16/G16*100</f>
        <v>0</v>
      </c>
      <c r="J16" s="14">
        <v>0</v>
      </c>
      <c r="K16" s="6">
        <v>10</v>
      </c>
      <c r="L16" s="6">
        <v>0</v>
      </c>
      <c r="M16" s="13">
        <f>L16/K16*100</f>
        <v>0</v>
      </c>
      <c r="N16" s="14">
        <v>0</v>
      </c>
      <c r="O16" s="6">
        <v>5</v>
      </c>
      <c r="P16" s="6">
        <v>0</v>
      </c>
      <c r="Q16" s="13">
        <f>P16/O16*100</f>
        <v>0</v>
      </c>
      <c r="R16" s="14">
        <v>0</v>
      </c>
      <c r="S16" s="6">
        <v>84</v>
      </c>
      <c r="T16" s="6">
        <v>0</v>
      </c>
      <c r="U16" s="13">
        <f>T16/S16*100</f>
        <v>0</v>
      </c>
      <c r="V16" s="14">
        <v>0</v>
      </c>
      <c r="W16" s="6">
        <v>48</v>
      </c>
      <c r="X16" s="6">
        <v>0</v>
      </c>
      <c r="Y16" s="13">
        <f t="shared" si="0"/>
        <v>0</v>
      </c>
      <c r="Z16" s="14">
        <v>0</v>
      </c>
      <c r="AA16" s="6">
        <v>24</v>
      </c>
      <c r="AB16" s="6">
        <v>0</v>
      </c>
      <c r="AC16" s="13">
        <f>AB16/AA16*100</f>
        <v>0</v>
      </c>
      <c r="AD16" s="14">
        <v>0</v>
      </c>
      <c r="AE16" s="6">
        <v>12</v>
      </c>
      <c r="AF16" s="16">
        <v>0</v>
      </c>
      <c r="AG16" s="13">
        <f>AF16/AE16*100</f>
        <v>0</v>
      </c>
      <c r="AH16" s="18">
        <v>0</v>
      </c>
      <c r="AI16" s="59">
        <f>AH16+AD16+Z16+V16+R16+N16+J16+F16</f>
        <v>0</v>
      </c>
    </row>
    <row r="17" spans="1:35" ht="15" customHeight="1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5" customHeight="1">
      <c r="A18" s="6">
        <v>9</v>
      </c>
      <c r="B18" s="7" t="s">
        <v>11</v>
      </c>
      <c r="C18" s="6">
        <v>72</v>
      </c>
      <c r="D18" s="6">
        <v>50</v>
      </c>
      <c r="E18" s="13">
        <f aca="true" t="shared" si="1" ref="E18:E25">D18/C18*100</f>
        <v>69.44444444444444</v>
      </c>
      <c r="F18" s="14">
        <v>3.5</v>
      </c>
      <c r="G18" s="6">
        <v>18</v>
      </c>
      <c r="H18" s="6">
        <v>16</v>
      </c>
      <c r="I18" s="13">
        <f aca="true" t="shared" si="2" ref="I18:I25">H18/G18*100</f>
        <v>88.88888888888889</v>
      </c>
      <c r="J18" s="14">
        <v>4.5</v>
      </c>
      <c r="K18" s="6">
        <v>10</v>
      </c>
      <c r="L18" s="6">
        <v>0</v>
      </c>
      <c r="M18" s="13">
        <f aca="true" t="shared" si="3" ref="M18:M25">L18/K18*100</f>
        <v>0</v>
      </c>
      <c r="N18" s="14">
        <v>0</v>
      </c>
      <c r="O18" s="6">
        <v>5</v>
      </c>
      <c r="P18" s="6">
        <v>0</v>
      </c>
      <c r="Q18" s="13">
        <f aca="true" t="shared" si="4" ref="Q18:Q66">P18/O18*100</f>
        <v>0</v>
      </c>
      <c r="R18" s="14">
        <v>0</v>
      </c>
      <c r="S18" s="6">
        <v>84</v>
      </c>
      <c r="T18" s="6">
        <v>126</v>
      </c>
      <c r="U18" s="13">
        <f aca="true" t="shared" si="5" ref="U18:U25">T18/S18*100</f>
        <v>150</v>
      </c>
      <c r="V18" s="14">
        <v>5</v>
      </c>
      <c r="W18" s="6">
        <v>48</v>
      </c>
      <c r="X18" s="6">
        <v>50</v>
      </c>
      <c r="Y18" s="13">
        <f t="shared" si="0"/>
        <v>104.16666666666667</v>
      </c>
      <c r="Z18" s="14">
        <v>5</v>
      </c>
      <c r="AA18" s="6">
        <v>24</v>
      </c>
      <c r="AB18" s="6">
        <v>36</v>
      </c>
      <c r="AC18" s="13">
        <f aca="true" t="shared" si="6" ref="AC18:AC25">AB18/AA18*100</f>
        <v>150</v>
      </c>
      <c r="AD18" s="14">
        <v>5</v>
      </c>
      <c r="AE18" s="6">
        <v>12</v>
      </c>
      <c r="AF18" s="16">
        <v>0</v>
      </c>
      <c r="AG18" s="13">
        <f aca="true" t="shared" si="7" ref="AG18:AG25">AF18/AE18*100</f>
        <v>0</v>
      </c>
      <c r="AH18" s="18">
        <v>0</v>
      </c>
      <c r="AI18" s="59">
        <f aca="true" t="shared" si="8" ref="AI18:AI25">AH18+AD18+Z18+V18+R18+N18+J18+F18</f>
        <v>23</v>
      </c>
    </row>
    <row r="19" spans="1:35" ht="15" customHeight="1">
      <c r="A19" s="6">
        <v>10</v>
      </c>
      <c r="B19" s="7" t="s">
        <v>40</v>
      </c>
      <c r="C19" s="6">
        <v>72</v>
      </c>
      <c r="D19" s="6">
        <v>120</v>
      </c>
      <c r="E19" s="13">
        <f t="shared" si="1"/>
        <v>166.66666666666669</v>
      </c>
      <c r="F19" s="14">
        <v>5</v>
      </c>
      <c r="G19" s="6">
        <v>18</v>
      </c>
      <c r="H19" s="6">
        <v>0</v>
      </c>
      <c r="I19" s="13">
        <f t="shared" si="2"/>
        <v>0</v>
      </c>
      <c r="J19" s="14">
        <v>0</v>
      </c>
      <c r="K19" s="6">
        <v>10</v>
      </c>
      <c r="L19" s="6">
        <v>0</v>
      </c>
      <c r="M19" s="13">
        <f t="shared" si="3"/>
        <v>0</v>
      </c>
      <c r="N19" s="14">
        <v>0</v>
      </c>
      <c r="O19" s="6">
        <v>5</v>
      </c>
      <c r="P19" s="6">
        <v>0</v>
      </c>
      <c r="Q19" s="13">
        <f t="shared" si="4"/>
        <v>0</v>
      </c>
      <c r="R19" s="14">
        <v>0</v>
      </c>
      <c r="S19" s="6">
        <v>84</v>
      </c>
      <c r="T19" s="6">
        <v>52</v>
      </c>
      <c r="U19" s="13">
        <f t="shared" si="5"/>
        <v>61.904761904761905</v>
      </c>
      <c r="V19" s="14">
        <v>3</v>
      </c>
      <c r="W19" s="6">
        <v>48</v>
      </c>
      <c r="X19" s="6">
        <v>0</v>
      </c>
      <c r="Y19" s="13">
        <f t="shared" si="0"/>
        <v>0</v>
      </c>
      <c r="Z19" s="14">
        <v>0</v>
      </c>
      <c r="AA19" s="6">
        <v>24</v>
      </c>
      <c r="AB19" s="6">
        <v>0</v>
      </c>
      <c r="AC19" s="13">
        <f t="shared" si="6"/>
        <v>0</v>
      </c>
      <c r="AD19" s="14">
        <v>0</v>
      </c>
      <c r="AE19" s="6">
        <v>12</v>
      </c>
      <c r="AF19" s="16">
        <v>0</v>
      </c>
      <c r="AG19" s="13">
        <f t="shared" si="7"/>
        <v>0</v>
      </c>
      <c r="AH19" s="18">
        <v>0</v>
      </c>
      <c r="AI19" s="59">
        <f t="shared" si="8"/>
        <v>8</v>
      </c>
    </row>
    <row r="20" spans="1:35" ht="15" customHeight="1">
      <c r="A20" s="6">
        <v>11</v>
      </c>
      <c r="B20" s="7" t="s">
        <v>12</v>
      </c>
      <c r="C20" s="6">
        <v>72</v>
      </c>
      <c r="D20" s="6">
        <v>0</v>
      </c>
      <c r="E20" s="13">
        <f t="shared" si="1"/>
        <v>0</v>
      </c>
      <c r="F20" s="14">
        <v>0</v>
      </c>
      <c r="G20" s="6">
        <v>18</v>
      </c>
      <c r="H20" s="6">
        <v>0</v>
      </c>
      <c r="I20" s="13">
        <f t="shared" si="2"/>
        <v>0</v>
      </c>
      <c r="J20" s="14">
        <v>0</v>
      </c>
      <c r="K20" s="6">
        <v>10</v>
      </c>
      <c r="L20" s="6">
        <v>0</v>
      </c>
      <c r="M20" s="13">
        <f t="shared" si="3"/>
        <v>0</v>
      </c>
      <c r="N20" s="14">
        <v>0</v>
      </c>
      <c r="O20" s="6">
        <v>5</v>
      </c>
      <c r="P20" s="6">
        <v>0</v>
      </c>
      <c r="Q20" s="13">
        <f t="shared" si="4"/>
        <v>0</v>
      </c>
      <c r="R20" s="14">
        <v>0</v>
      </c>
      <c r="S20" s="6">
        <v>84</v>
      </c>
      <c r="T20" s="6">
        <v>0</v>
      </c>
      <c r="U20" s="13">
        <f t="shared" si="5"/>
        <v>0</v>
      </c>
      <c r="V20" s="14">
        <v>0</v>
      </c>
      <c r="W20" s="6">
        <v>48</v>
      </c>
      <c r="X20" s="6">
        <v>0</v>
      </c>
      <c r="Y20" s="13">
        <f t="shared" si="0"/>
        <v>0</v>
      </c>
      <c r="Z20" s="14">
        <v>0</v>
      </c>
      <c r="AA20" s="6">
        <v>24</v>
      </c>
      <c r="AB20" s="6">
        <v>0</v>
      </c>
      <c r="AC20" s="13">
        <f t="shared" si="6"/>
        <v>0</v>
      </c>
      <c r="AD20" s="14">
        <v>0</v>
      </c>
      <c r="AE20" s="6">
        <v>12</v>
      </c>
      <c r="AF20" s="16">
        <v>0</v>
      </c>
      <c r="AG20" s="13">
        <f t="shared" si="7"/>
        <v>0</v>
      </c>
      <c r="AH20" s="18">
        <v>0</v>
      </c>
      <c r="AI20" s="59">
        <f t="shared" si="8"/>
        <v>0</v>
      </c>
    </row>
    <row r="21" spans="1:35" ht="15" customHeight="1">
      <c r="A21" s="6">
        <v>12</v>
      </c>
      <c r="B21" s="7" t="s">
        <v>13</v>
      </c>
      <c r="C21" s="6">
        <v>72</v>
      </c>
      <c r="D21" s="6">
        <v>0</v>
      </c>
      <c r="E21" s="13">
        <f t="shared" si="1"/>
        <v>0</v>
      </c>
      <c r="F21" s="14">
        <v>0</v>
      </c>
      <c r="G21" s="6">
        <v>18</v>
      </c>
      <c r="H21" s="6">
        <v>0</v>
      </c>
      <c r="I21" s="13">
        <f t="shared" si="2"/>
        <v>0</v>
      </c>
      <c r="J21" s="14">
        <v>0</v>
      </c>
      <c r="K21" s="6">
        <v>10</v>
      </c>
      <c r="L21" s="6">
        <v>0</v>
      </c>
      <c r="M21" s="13">
        <f t="shared" si="3"/>
        <v>0</v>
      </c>
      <c r="N21" s="14">
        <v>0</v>
      </c>
      <c r="O21" s="6">
        <v>5</v>
      </c>
      <c r="P21" s="6">
        <v>0</v>
      </c>
      <c r="Q21" s="13">
        <f t="shared" si="4"/>
        <v>0</v>
      </c>
      <c r="R21" s="14">
        <v>0</v>
      </c>
      <c r="S21" s="6">
        <v>84</v>
      </c>
      <c r="T21" s="6">
        <v>89</v>
      </c>
      <c r="U21" s="13">
        <f t="shared" si="5"/>
        <v>105.95238095238095</v>
      </c>
      <c r="V21" s="14">
        <v>5</v>
      </c>
      <c r="W21" s="6">
        <v>48</v>
      </c>
      <c r="X21" s="6">
        <v>0</v>
      </c>
      <c r="Y21" s="13">
        <f t="shared" si="0"/>
        <v>0</v>
      </c>
      <c r="Z21" s="14">
        <v>0</v>
      </c>
      <c r="AA21" s="6">
        <v>24</v>
      </c>
      <c r="AB21" s="6">
        <v>0</v>
      </c>
      <c r="AC21" s="13">
        <f t="shared" si="6"/>
        <v>0</v>
      </c>
      <c r="AD21" s="14">
        <v>0</v>
      </c>
      <c r="AE21" s="6">
        <v>12</v>
      </c>
      <c r="AF21" s="15">
        <v>0</v>
      </c>
      <c r="AG21" s="13">
        <f t="shared" si="7"/>
        <v>0</v>
      </c>
      <c r="AH21" s="18">
        <v>0</v>
      </c>
      <c r="AI21" s="59">
        <f t="shared" si="8"/>
        <v>5</v>
      </c>
    </row>
    <row r="22" spans="1:35" ht="15" customHeight="1">
      <c r="A22" s="6">
        <v>13</v>
      </c>
      <c r="B22" s="7" t="s">
        <v>14</v>
      </c>
      <c r="C22" s="6">
        <v>72</v>
      </c>
      <c r="D22" s="6">
        <v>147</v>
      </c>
      <c r="E22" s="13">
        <f t="shared" si="1"/>
        <v>204.16666666666666</v>
      </c>
      <c r="F22" s="14">
        <v>5</v>
      </c>
      <c r="G22" s="6">
        <v>18</v>
      </c>
      <c r="H22" s="6">
        <v>0</v>
      </c>
      <c r="I22" s="13">
        <f t="shared" si="2"/>
        <v>0</v>
      </c>
      <c r="J22" s="14">
        <v>5</v>
      </c>
      <c r="K22" s="6">
        <v>10</v>
      </c>
      <c r="L22" s="6">
        <v>23</v>
      </c>
      <c r="M22" s="13">
        <f t="shared" si="3"/>
        <v>229.99999999999997</v>
      </c>
      <c r="N22" s="14">
        <v>5</v>
      </c>
      <c r="O22" s="6">
        <v>5</v>
      </c>
      <c r="P22" s="6">
        <v>0</v>
      </c>
      <c r="Q22" s="13">
        <f t="shared" si="4"/>
        <v>0</v>
      </c>
      <c r="R22" s="14">
        <v>0</v>
      </c>
      <c r="S22" s="6">
        <v>84</v>
      </c>
      <c r="T22" s="6">
        <v>80</v>
      </c>
      <c r="U22" s="13">
        <f t="shared" si="5"/>
        <v>95.23809523809523</v>
      </c>
      <c r="V22" s="14">
        <v>4.5</v>
      </c>
      <c r="W22" s="6">
        <v>48</v>
      </c>
      <c r="X22" s="6">
        <v>50</v>
      </c>
      <c r="Y22" s="13">
        <f t="shared" si="0"/>
        <v>104.16666666666667</v>
      </c>
      <c r="Z22" s="14">
        <v>5</v>
      </c>
      <c r="AA22" s="6">
        <v>24</v>
      </c>
      <c r="AB22" s="6">
        <v>27</v>
      </c>
      <c r="AC22" s="13">
        <f t="shared" si="6"/>
        <v>112.5</v>
      </c>
      <c r="AD22" s="14">
        <v>5</v>
      </c>
      <c r="AE22" s="6">
        <v>12</v>
      </c>
      <c r="AF22" s="15">
        <v>0</v>
      </c>
      <c r="AG22" s="13">
        <f t="shared" si="7"/>
        <v>0</v>
      </c>
      <c r="AH22" s="18">
        <v>0</v>
      </c>
      <c r="AI22" s="59">
        <f t="shared" si="8"/>
        <v>29.5</v>
      </c>
    </row>
    <row r="23" spans="1:35" ht="15" customHeight="1">
      <c r="A23" s="6">
        <v>14</v>
      </c>
      <c r="B23" s="7" t="s">
        <v>39</v>
      </c>
      <c r="C23" s="6">
        <v>72</v>
      </c>
      <c r="D23" s="6">
        <v>140</v>
      </c>
      <c r="E23" s="13">
        <f t="shared" si="1"/>
        <v>194.44444444444443</v>
      </c>
      <c r="F23" s="14">
        <v>5</v>
      </c>
      <c r="G23" s="6">
        <v>18</v>
      </c>
      <c r="H23" s="6">
        <v>0</v>
      </c>
      <c r="I23" s="13">
        <f t="shared" si="2"/>
        <v>0</v>
      </c>
      <c r="J23" s="14">
        <v>0</v>
      </c>
      <c r="K23" s="6">
        <v>10</v>
      </c>
      <c r="L23" s="6">
        <v>0</v>
      </c>
      <c r="M23" s="13">
        <f t="shared" si="3"/>
        <v>0</v>
      </c>
      <c r="N23" s="14">
        <v>0</v>
      </c>
      <c r="O23" s="6">
        <v>5</v>
      </c>
      <c r="P23" s="6">
        <v>0</v>
      </c>
      <c r="Q23" s="13">
        <f t="shared" si="4"/>
        <v>0</v>
      </c>
      <c r="R23" s="14">
        <v>0</v>
      </c>
      <c r="S23" s="6">
        <v>84</v>
      </c>
      <c r="T23" s="6">
        <v>0</v>
      </c>
      <c r="U23" s="13">
        <f t="shared" si="5"/>
        <v>0</v>
      </c>
      <c r="V23" s="14">
        <v>0</v>
      </c>
      <c r="W23" s="6">
        <v>48</v>
      </c>
      <c r="X23" s="6">
        <v>0</v>
      </c>
      <c r="Y23" s="13">
        <f t="shared" si="0"/>
        <v>0</v>
      </c>
      <c r="Z23" s="14">
        <v>0</v>
      </c>
      <c r="AA23" s="6">
        <v>24</v>
      </c>
      <c r="AB23" s="6">
        <v>0</v>
      </c>
      <c r="AC23" s="13">
        <f t="shared" si="6"/>
        <v>0</v>
      </c>
      <c r="AD23" s="14">
        <v>0</v>
      </c>
      <c r="AE23" s="6">
        <v>12</v>
      </c>
      <c r="AF23" s="15">
        <v>0</v>
      </c>
      <c r="AG23" s="13">
        <f t="shared" si="7"/>
        <v>0</v>
      </c>
      <c r="AH23" s="18">
        <v>0</v>
      </c>
      <c r="AI23" s="59">
        <f t="shared" si="8"/>
        <v>5</v>
      </c>
    </row>
    <row r="24" spans="1:35" ht="15" customHeight="1">
      <c r="A24" s="6">
        <v>15</v>
      </c>
      <c r="B24" s="7" t="s">
        <v>46</v>
      </c>
      <c r="C24" s="6">
        <v>72</v>
      </c>
      <c r="D24" s="6">
        <v>0</v>
      </c>
      <c r="E24" s="13">
        <f t="shared" si="1"/>
        <v>0</v>
      </c>
      <c r="F24" s="14">
        <v>0</v>
      </c>
      <c r="G24" s="6">
        <v>18</v>
      </c>
      <c r="H24" s="6">
        <v>0</v>
      </c>
      <c r="I24" s="13">
        <f t="shared" si="2"/>
        <v>0</v>
      </c>
      <c r="J24" s="14">
        <v>0</v>
      </c>
      <c r="K24" s="6">
        <v>10</v>
      </c>
      <c r="L24" s="6">
        <v>0</v>
      </c>
      <c r="M24" s="13">
        <f t="shared" si="3"/>
        <v>0</v>
      </c>
      <c r="N24" s="14">
        <v>0</v>
      </c>
      <c r="O24" s="6">
        <v>5</v>
      </c>
      <c r="P24" s="6">
        <v>0</v>
      </c>
      <c r="Q24" s="13">
        <f t="shared" si="4"/>
        <v>0</v>
      </c>
      <c r="R24" s="14">
        <v>0</v>
      </c>
      <c r="S24" s="6">
        <v>84</v>
      </c>
      <c r="T24" s="6">
        <v>0</v>
      </c>
      <c r="U24" s="13">
        <f t="shared" si="5"/>
        <v>0</v>
      </c>
      <c r="V24" s="14">
        <v>0</v>
      </c>
      <c r="W24" s="6">
        <v>48</v>
      </c>
      <c r="X24" s="6">
        <v>0</v>
      </c>
      <c r="Y24" s="13">
        <f t="shared" si="0"/>
        <v>0</v>
      </c>
      <c r="Z24" s="14">
        <v>0</v>
      </c>
      <c r="AA24" s="6">
        <v>24</v>
      </c>
      <c r="AB24" s="6">
        <v>0</v>
      </c>
      <c r="AC24" s="13">
        <f t="shared" si="6"/>
        <v>0</v>
      </c>
      <c r="AD24" s="14">
        <v>0</v>
      </c>
      <c r="AE24" s="6">
        <v>12</v>
      </c>
      <c r="AF24" s="15">
        <v>0</v>
      </c>
      <c r="AG24" s="13">
        <f t="shared" si="7"/>
        <v>0</v>
      </c>
      <c r="AH24" s="18">
        <v>0</v>
      </c>
      <c r="AI24" s="59">
        <f t="shared" si="8"/>
        <v>0</v>
      </c>
    </row>
    <row r="25" spans="1:35" ht="15" customHeight="1">
      <c r="A25" s="6">
        <v>16</v>
      </c>
      <c r="B25" s="7" t="s">
        <v>43</v>
      </c>
      <c r="C25" s="6">
        <v>72</v>
      </c>
      <c r="D25" s="6">
        <v>0</v>
      </c>
      <c r="E25" s="13">
        <f t="shared" si="1"/>
        <v>0</v>
      </c>
      <c r="F25" s="14">
        <v>0</v>
      </c>
      <c r="G25" s="6">
        <v>18</v>
      </c>
      <c r="H25" s="6">
        <v>0</v>
      </c>
      <c r="I25" s="13">
        <f t="shared" si="2"/>
        <v>0</v>
      </c>
      <c r="J25" s="14">
        <v>0</v>
      </c>
      <c r="K25" s="6">
        <v>10</v>
      </c>
      <c r="L25" s="6">
        <v>0</v>
      </c>
      <c r="M25" s="13">
        <f t="shared" si="3"/>
        <v>0</v>
      </c>
      <c r="N25" s="14">
        <v>0</v>
      </c>
      <c r="O25" s="6">
        <v>5</v>
      </c>
      <c r="P25" s="6">
        <v>0</v>
      </c>
      <c r="Q25" s="13">
        <f t="shared" si="4"/>
        <v>0</v>
      </c>
      <c r="R25" s="14">
        <v>0</v>
      </c>
      <c r="S25" s="6">
        <v>84</v>
      </c>
      <c r="T25" s="6">
        <v>94</v>
      </c>
      <c r="U25" s="13">
        <f t="shared" si="5"/>
        <v>111.90476190476191</v>
      </c>
      <c r="V25" s="14">
        <v>5</v>
      </c>
      <c r="W25" s="6">
        <v>48</v>
      </c>
      <c r="X25" s="6">
        <v>0</v>
      </c>
      <c r="Y25" s="13">
        <f t="shared" si="0"/>
        <v>0</v>
      </c>
      <c r="Z25" s="14">
        <v>0</v>
      </c>
      <c r="AA25" s="6">
        <v>24</v>
      </c>
      <c r="AB25" s="6">
        <v>0</v>
      </c>
      <c r="AC25" s="13">
        <f t="shared" si="6"/>
        <v>0</v>
      </c>
      <c r="AD25" s="14">
        <v>0</v>
      </c>
      <c r="AE25" s="6">
        <v>12</v>
      </c>
      <c r="AF25" s="15">
        <v>0</v>
      </c>
      <c r="AG25" s="13">
        <f t="shared" si="7"/>
        <v>0</v>
      </c>
      <c r="AH25" s="18">
        <v>0</v>
      </c>
      <c r="AI25" s="59">
        <f t="shared" si="8"/>
        <v>5</v>
      </c>
    </row>
    <row r="26" spans="1:35" ht="15" customHeight="1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" customHeight="1">
      <c r="A27" s="6">
        <v>17</v>
      </c>
      <c r="B27" s="7" t="s">
        <v>15</v>
      </c>
      <c r="C27" s="6">
        <v>72</v>
      </c>
      <c r="D27" s="6">
        <v>53</v>
      </c>
      <c r="E27" s="13">
        <f>D27/C27*100</f>
        <v>73.61111111111111</v>
      </c>
      <c r="F27" s="14">
        <v>3.5</v>
      </c>
      <c r="G27" s="6">
        <v>18</v>
      </c>
      <c r="H27" s="6">
        <v>39</v>
      </c>
      <c r="I27" s="13">
        <f>H27/G27*100</f>
        <v>216.66666666666666</v>
      </c>
      <c r="J27" s="14">
        <v>5</v>
      </c>
      <c r="K27" s="6">
        <v>10</v>
      </c>
      <c r="L27" s="6">
        <v>0</v>
      </c>
      <c r="M27" s="13">
        <f>L27/K27*100</f>
        <v>0</v>
      </c>
      <c r="N27" s="14">
        <v>0</v>
      </c>
      <c r="O27" s="6">
        <v>5</v>
      </c>
      <c r="P27" s="6">
        <v>0</v>
      </c>
      <c r="Q27" s="13">
        <f t="shared" si="4"/>
        <v>0</v>
      </c>
      <c r="R27" s="14">
        <v>0</v>
      </c>
      <c r="S27" s="6">
        <v>84</v>
      </c>
      <c r="T27" s="6">
        <v>35</v>
      </c>
      <c r="U27" s="13">
        <f>T27/S27*100</f>
        <v>41.66666666666667</v>
      </c>
      <c r="V27" s="14">
        <v>2</v>
      </c>
      <c r="W27" s="6">
        <v>48</v>
      </c>
      <c r="X27" s="6">
        <v>42</v>
      </c>
      <c r="Y27" s="13">
        <f t="shared" si="0"/>
        <v>87.5</v>
      </c>
      <c r="Z27" s="14">
        <v>4.5</v>
      </c>
      <c r="AA27" s="6">
        <v>24</v>
      </c>
      <c r="AB27" s="6">
        <v>4</v>
      </c>
      <c r="AC27" s="13">
        <f>AB27/AA27*100</f>
        <v>16.666666666666664</v>
      </c>
      <c r="AD27" s="14">
        <v>1</v>
      </c>
      <c r="AE27" s="6">
        <v>12</v>
      </c>
      <c r="AF27" s="15">
        <v>0</v>
      </c>
      <c r="AG27" s="13">
        <f>AF27/AE27*100</f>
        <v>0</v>
      </c>
      <c r="AH27" s="18">
        <v>0</v>
      </c>
      <c r="AI27" s="59">
        <f>AH27+AD27+Z27+V27+R27+N27+J27+F27</f>
        <v>16</v>
      </c>
    </row>
    <row r="28" spans="1:35" ht="15" customHeight="1">
      <c r="A28" s="6">
        <v>18</v>
      </c>
      <c r="B28" s="7" t="s">
        <v>16</v>
      </c>
      <c r="C28" s="6">
        <v>72</v>
      </c>
      <c r="D28" s="6">
        <v>39</v>
      </c>
      <c r="E28" s="13">
        <f>D28/C28*100</f>
        <v>54.166666666666664</v>
      </c>
      <c r="F28" s="14">
        <v>2.5</v>
      </c>
      <c r="G28" s="6">
        <v>18</v>
      </c>
      <c r="H28" s="6">
        <v>14</v>
      </c>
      <c r="I28" s="13">
        <f>H28/G28*100</f>
        <v>77.77777777777779</v>
      </c>
      <c r="J28" s="14">
        <v>4</v>
      </c>
      <c r="K28" s="6">
        <v>10</v>
      </c>
      <c r="L28" s="6">
        <v>0</v>
      </c>
      <c r="M28" s="13">
        <f>L28/K28*100</f>
        <v>0</v>
      </c>
      <c r="N28" s="14">
        <v>0</v>
      </c>
      <c r="O28" s="6">
        <v>5</v>
      </c>
      <c r="P28" s="6">
        <v>0</v>
      </c>
      <c r="Q28" s="13">
        <f t="shared" si="4"/>
        <v>0</v>
      </c>
      <c r="R28" s="14">
        <v>0</v>
      </c>
      <c r="S28" s="6">
        <v>84</v>
      </c>
      <c r="T28" s="6">
        <v>27</v>
      </c>
      <c r="U28" s="13">
        <f>T28/S28*100</f>
        <v>32.142857142857146</v>
      </c>
      <c r="V28" s="14">
        <v>1.5</v>
      </c>
      <c r="W28" s="6">
        <v>48</v>
      </c>
      <c r="X28" s="6">
        <v>37</v>
      </c>
      <c r="Y28" s="13">
        <f t="shared" si="0"/>
        <v>77.08333333333334</v>
      </c>
      <c r="Z28" s="14">
        <v>3.5</v>
      </c>
      <c r="AA28" s="6">
        <v>24</v>
      </c>
      <c r="AB28" s="6">
        <v>11</v>
      </c>
      <c r="AC28" s="13">
        <f>AB28/AA28*100</f>
        <v>45.83333333333333</v>
      </c>
      <c r="AD28" s="14">
        <v>2.5</v>
      </c>
      <c r="AE28" s="6">
        <v>12</v>
      </c>
      <c r="AF28" s="15">
        <v>0</v>
      </c>
      <c r="AG28" s="13">
        <f>AF28/AE28*100</f>
        <v>0</v>
      </c>
      <c r="AH28" s="18">
        <v>0</v>
      </c>
      <c r="AI28" s="59">
        <f>AH28+AD28+Z28+V28+R28+N28+J28+F28</f>
        <v>14</v>
      </c>
    </row>
    <row r="29" spans="1:35" ht="15" customHeight="1">
      <c r="A29" s="6">
        <v>19</v>
      </c>
      <c r="B29" s="7" t="s">
        <v>17</v>
      </c>
      <c r="C29" s="6">
        <v>72</v>
      </c>
      <c r="D29" s="6">
        <v>78</v>
      </c>
      <c r="E29" s="13">
        <f>D29/C29*100</f>
        <v>108.33333333333333</v>
      </c>
      <c r="F29" s="14">
        <v>5</v>
      </c>
      <c r="G29" s="6">
        <v>18</v>
      </c>
      <c r="H29" s="6">
        <v>43</v>
      </c>
      <c r="I29" s="13">
        <f>H29/G29*100</f>
        <v>238.88888888888889</v>
      </c>
      <c r="J29" s="14">
        <v>5</v>
      </c>
      <c r="K29" s="6">
        <v>10</v>
      </c>
      <c r="L29" s="6">
        <v>0</v>
      </c>
      <c r="M29" s="13">
        <f>L29/K29*100</f>
        <v>0</v>
      </c>
      <c r="N29" s="14">
        <v>0</v>
      </c>
      <c r="O29" s="6">
        <v>5</v>
      </c>
      <c r="P29" s="6">
        <v>0</v>
      </c>
      <c r="Q29" s="13">
        <f t="shared" si="4"/>
        <v>0</v>
      </c>
      <c r="R29" s="14">
        <v>0</v>
      </c>
      <c r="S29" s="6">
        <v>84</v>
      </c>
      <c r="T29" s="6">
        <v>51</v>
      </c>
      <c r="U29" s="13">
        <f>T29/S29*100</f>
        <v>60.71428571428571</v>
      </c>
      <c r="V29" s="14">
        <v>3</v>
      </c>
      <c r="W29" s="6">
        <v>48</v>
      </c>
      <c r="X29" s="6">
        <v>16</v>
      </c>
      <c r="Y29" s="13">
        <f t="shared" si="0"/>
        <v>33.33333333333333</v>
      </c>
      <c r="Z29" s="14">
        <v>1.5</v>
      </c>
      <c r="AA29" s="6">
        <v>24</v>
      </c>
      <c r="AB29" s="6">
        <v>0</v>
      </c>
      <c r="AC29" s="13">
        <f>AB29/AA29*100</f>
        <v>0</v>
      </c>
      <c r="AD29" s="14">
        <v>0</v>
      </c>
      <c r="AE29" s="6">
        <v>12</v>
      </c>
      <c r="AF29" s="15">
        <v>0</v>
      </c>
      <c r="AG29" s="13">
        <f>AF29/AE29*100</f>
        <v>0</v>
      </c>
      <c r="AH29" s="18">
        <v>0</v>
      </c>
      <c r="AI29" s="59">
        <f>AH29+AD29+Z29+V29+R29+N29+J29+F29</f>
        <v>14.5</v>
      </c>
    </row>
    <row r="30" spans="1:35" ht="15" customHeight="1">
      <c r="A30" s="6">
        <v>20</v>
      </c>
      <c r="B30" s="7" t="s">
        <v>51</v>
      </c>
      <c r="C30" s="6">
        <v>72</v>
      </c>
      <c r="D30" s="6">
        <v>90</v>
      </c>
      <c r="E30" s="13">
        <f>D30/C30*100</f>
        <v>125</v>
      </c>
      <c r="F30" s="14">
        <v>5</v>
      </c>
      <c r="G30" s="6">
        <v>18</v>
      </c>
      <c r="H30" s="6">
        <v>0</v>
      </c>
      <c r="I30" s="13">
        <f>H30/G30*100</f>
        <v>0</v>
      </c>
      <c r="J30" s="14">
        <v>0</v>
      </c>
      <c r="K30" s="6">
        <v>10</v>
      </c>
      <c r="L30" s="6">
        <v>0</v>
      </c>
      <c r="M30" s="13">
        <f>L30/K30*100</f>
        <v>0</v>
      </c>
      <c r="N30" s="14">
        <v>0</v>
      </c>
      <c r="O30" s="6">
        <v>5</v>
      </c>
      <c r="P30" s="6">
        <v>0</v>
      </c>
      <c r="Q30" s="13">
        <f t="shared" si="4"/>
        <v>0</v>
      </c>
      <c r="R30" s="14">
        <v>0</v>
      </c>
      <c r="S30" s="6">
        <v>84</v>
      </c>
      <c r="T30" s="6">
        <v>128</v>
      </c>
      <c r="U30" s="13">
        <f>T30/S30*100</f>
        <v>152.38095238095238</v>
      </c>
      <c r="V30" s="14">
        <v>5</v>
      </c>
      <c r="W30" s="6">
        <v>48</v>
      </c>
      <c r="X30" s="6">
        <v>0</v>
      </c>
      <c r="Y30" s="13">
        <f t="shared" si="0"/>
        <v>0</v>
      </c>
      <c r="Z30" s="14">
        <v>0</v>
      </c>
      <c r="AA30" s="6">
        <v>24</v>
      </c>
      <c r="AB30" s="6">
        <v>0</v>
      </c>
      <c r="AC30" s="13">
        <f>AB30/AA30*100</f>
        <v>0</v>
      </c>
      <c r="AD30" s="14">
        <v>0</v>
      </c>
      <c r="AE30" s="6">
        <v>12</v>
      </c>
      <c r="AF30" s="15">
        <v>0</v>
      </c>
      <c r="AG30" s="13">
        <f>AF30/AE30*100</f>
        <v>0</v>
      </c>
      <c r="AH30" s="18">
        <v>0</v>
      </c>
      <c r="AI30" s="59">
        <f>AH30+AD30+Z30+V30+R30+N30+J30+F30</f>
        <v>10</v>
      </c>
    </row>
    <row r="31" spans="1:35" ht="15" customHeight="1">
      <c r="A31" s="6">
        <v>21</v>
      </c>
      <c r="B31" s="7" t="s">
        <v>63</v>
      </c>
      <c r="C31" s="6">
        <v>72</v>
      </c>
      <c r="D31" s="6">
        <v>48</v>
      </c>
      <c r="E31" s="13">
        <f>D31/C31*100</f>
        <v>66.66666666666666</v>
      </c>
      <c r="F31" s="14">
        <v>3.5</v>
      </c>
      <c r="G31" s="6">
        <v>18</v>
      </c>
      <c r="H31" s="6">
        <v>0</v>
      </c>
      <c r="I31" s="13">
        <f>H31/G31*100</f>
        <v>0</v>
      </c>
      <c r="J31" s="14">
        <v>0</v>
      </c>
      <c r="K31" s="6">
        <v>10</v>
      </c>
      <c r="L31" s="6">
        <v>0</v>
      </c>
      <c r="M31" s="13">
        <f>L31/K31*100</f>
        <v>0</v>
      </c>
      <c r="N31" s="14">
        <v>0</v>
      </c>
      <c r="O31" s="6">
        <v>5</v>
      </c>
      <c r="P31" s="6">
        <v>0</v>
      </c>
      <c r="Q31" s="13">
        <f t="shared" si="4"/>
        <v>0</v>
      </c>
      <c r="R31" s="14">
        <v>0</v>
      </c>
      <c r="S31" s="6">
        <v>84</v>
      </c>
      <c r="T31" s="6">
        <v>29</v>
      </c>
      <c r="U31" s="13">
        <f>T31/S31*100</f>
        <v>34.523809523809526</v>
      </c>
      <c r="V31" s="14">
        <v>1.5</v>
      </c>
      <c r="W31" s="6">
        <v>48</v>
      </c>
      <c r="X31" s="6">
        <v>0</v>
      </c>
      <c r="Y31" s="13">
        <f t="shared" si="0"/>
        <v>0</v>
      </c>
      <c r="Z31" s="14">
        <v>0</v>
      </c>
      <c r="AA31" s="6">
        <v>24</v>
      </c>
      <c r="AB31" s="6">
        <v>0</v>
      </c>
      <c r="AC31" s="13">
        <f>AB31/AA31*100</f>
        <v>0</v>
      </c>
      <c r="AD31" s="14">
        <v>0</v>
      </c>
      <c r="AE31" s="6">
        <v>12</v>
      </c>
      <c r="AF31" s="15">
        <v>0</v>
      </c>
      <c r="AG31" s="13">
        <f>AF31/AE31*100</f>
        <v>0</v>
      </c>
      <c r="AH31" s="18">
        <v>0</v>
      </c>
      <c r="AI31" s="59">
        <f>AH31+AD31+Z31+V31+R31+N31+J31+F31</f>
        <v>5</v>
      </c>
    </row>
    <row r="32" spans="1:35" ht="15" customHeight="1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>
      <c r="A33" s="6">
        <v>22</v>
      </c>
      <c r="B33" s="7" t="s">
        <v>18</v>
      </c>
      <c r="C33" s="6">
        <v>72</v>
      </c>
      <c r="D33" s="6">
        <v>84</v>
      </c>
      <c r="E33" s="13">
        <f>D33/C33*100</f>
        <v>116.66666666666667</v>
      </c>
      <c r="F33" s="14">
        <v>5</v>
      </c>
      <c r="G33" s="6">
        <v>18</v>
      </c>
      <c r="H33" s="6">
        <v>0</v>
      </c>
      <c r="I33" s="13">
        <f>H33/G33*100</f>
        <v>0</v>
      </c>
      <c r="J33" s="14">
        <v>0</v>
      </c>
      <c r="K33" s="6">
        <v>10</v>
      </c>
      <c r="L33" s="6">
        <v>0</v>
      </c>
      <c r="M33" s="13">
        <f>L33/K33*100</f>
        <v>0</v>
      </c>
      <c r="N33" s="14">
        <v>0</v>
      </c>
      <c r="O33" s="6">
        <v>5</v>
      </c>
      <c r="P33" s="6">
        <v>0</v>
      </c>
      <c r="Q33" s="13">
        <f t="shared" si="4"/>
        <v>0</v>
      </c>
      <c r="R33" s="14">
        <v>0</v>
      </c>
      <c r="S33" s="6">
        <v>84</v>
      </c>
      <c r="T33" s="6">
        <v>104</v>
      </c>
      <c r="U33" s="13">
        <f>T33/S33*100</f>
        <v>123.80952380952381</v>
      </c>
      <c r="V33" s="14">
        <v>5</v>
      </c>
      <c r="W33" s="6">
        <v>48</v>
      </c>
      <c r="X33" s="6">
        <v>23</v>
      </c>
      <c r="Y33" s="13">
        <f t="shared" si="0"/>
        <v>47.91666666666667</v>
      </c>
      <c r="Z33" s="14">
        <v>2.5</v>
      </c>
      <c r="AA33" s="6">
        <v>24</v>
      </c>
      <c r="AB33" s="6">
        <v>4</v>
      </c>
      <c r="AC33" s="13">
        <f>AB33/AA33*100</f>
        <v>16.666666666666664</v>
      </c>
      <c r="AD33" s="14">
        <v>1</v>
      </c>
      <c r="AE33" s="6">
        <v>12</v>
      </c>
      <c r="AF33" s="15">
        <v>0</v>
      </c>
      <c r="AG33" s="13">
        <f>AF33/AE33*100</f>
        <v>0</v>
      </c>
      <c r="AH33" s="18">
        <v>0</v>
      </c>
      <c r="AI33" s="59">
        <f>AH33+AD33+Z33+V33+R33+N33+J33+F33</f>
        <v>13.5</v>
      </c>
    </row>
    <row r="34" spans="1:35" ht="15" customHeight="1">
      <c r="A34" s="6">
        <v>23</v>
      </c>
      <c r="B34" s="8" t="s">
        <v>19</v>
      </c>
      <c r="C34" s="6">
        <v>72</v>
      </c>
      <c r="D34" s="6">
        <v>0</v>
      </c>
      <c r="E34" s="13">
        <f>D34/C34*100</f>
        <v>0</v>
      </c>
      <c r="F34" s="14">
        <v>0</v>
      </c>
      <c r="G34" s="6">
        <v>18</v>
      </c>
      <c r="H34" s="6">
        <v>0</v>
      </c>
      <c r="I34" s="13">
        <f>H34/G34*100</f>
        <v>0</v>
      </c>
      <c r="J34" s="14">
        <v>0</v>
      </c>
      <c r="K34" s="6">
        <v>10</v>
      </c>
      <c r="L34" s="6">
        <v>0</v>
      </c>
      <c r="M34" s="13">
        <f>L34/K34*100</f>
        <v>0</v>
      </c>
      <c r="N34" s="14">
        <v>0</v>
      </c>
      <c r="O34" s="6">
        <v>5</v>
      </c>
      <c r="P34" s="6">
        <v>0</v>
      </c>
      <c r="Q34" s="13">
        <f t="shared" si="4"/>
        <v>0</v>
      </c>
      <c r="R34" s="14">
        <v>0</v>
      </c>
      <c r="S34" s="6">
        <v>84</v>
      </c>
      <c r="T34" s="6">
        <v>65</v>
      </c>
      <c r="U34" s="13">
        <f>T34/S34*100</f>
        <v>77.38095238095238</v>
      </c>
      <c r="V34" s="14">
        <v>4</v>
      </c>
      <c r="W34" s="6">
        <v>48</v>
      </c>
      <c r="X34" s="6">
        <v>0</v>
      </c>
      <c r="Y34" s="13">
        <f t="shared" si="0"/>
        <v>0</v>
      </c>
      <c r="Z34" s="14">
        <v>0</v>
      </c>
      <c r="AA34" s="6">
        <v>24</v>
      </c>
      <c r="AB34" s="6">
        <v>0</v>
      </c>
      <c r="AC34" s="13">
        <f>AB34/AA34*100</f>
        <v>0</v>
      </c>
      <c r="AD34" s="14">
        <v>0</v>
      </c>
      <c r="AE34" s="6">
        <v>12</v>
      </c>
      <c r="AF34" s="15">
        <v>0</v>
      </c>
      <c r="AG34" s="13">
        <f>AF34/AE34*100</f>
        <v>0</v>
      </c>
      <c r="AH34" s="18">
        <v>0</v>
      </c>
      <c r="AI34" s="59">
        <f>AH34+AD34+Z34+V34+R34+N34+J34+F34</f>
        <v>4</v>
      </c>
    </row>
    <row r="35" spans="1:35" ht="15" customHeight="1">
      <c r="A35" s="6">
        <v>24</v>
      </c>
      <c r="B35" s="7" t="s">
        <v>20</v>
      </c>
      <c r="C35" s="6">
        <v>72</v>
      </c>
      <c r="D35" s="6">
        <v>0</v>
      </c>
      <c r="E35" s="13">
        <f>D35/C35*100</f>
        <v>0</v>
      </c>
      <c r="F35" s="14">
        <v>0</v>
      </c>
      <c r="G35" s="6">
        <v>18</v>
      </c>
      <c r="H35" s="6">
        <v>0</v>
      </c>
      <c r="I35" s="13">
        <f>H35/G35*100</f>
        <v>0</v>
      </c>
      <c r="J35" s="14">
        <v>0</v>
      </c>
      <c r="K35" s="6">
        <v>10</v>
      </c>
      <c r="L35" s="6">
        <v>0</v>
      </c>
      <c r="M35" s="13">
        <f>L35/K35*100</f>
        <v>0</v>
      </c>
      <c r="N35" s="14">
        <v>0</v>
      </c>
      <c r="O35" s="6">
        <v>5</v>
      </c>
      <c r="P35" s="6">
        <v>0</v>
      </c>
      <c r="Q35" s="13">
        <f t="shared" si="4"/>
        <v>0</v>
      </c>
      <c r="R35" s="14">
        <v>0</v>
      </c>
      <c r="S35" s="6">
        <v>84</v>
      </c>
      <c r="T35" s="6">
        <v>118</v>
      </c>
      <c r="U35" s="13">
        <f>T35/S35*100</f>
        <v>140.47619047619045</v>
      </c>
      <c r="V35" s="14">
        <v>5</v>
      </c>
      <c r="W35" s="6">
        <v>48</v>
      </c>
      <c r="X35" s="6">
        <v>19</v>
      </c>
      <c r="Y35" s="13">
        <f t="shared" si="0"/>
        <v>39.58333333333333</v>
      </c>
      <c r="Z35" s="14">
        <v>2</v>
      </c>
      <c r="AA35" s="6">
        <v>24</v>
      </c>
      <c r="AB35" s="6">
        <v>3</v>
      </c>
      <c r="AC35" s="13">
        <f>AB35/AA35*100</f>
        <v>12.5</v>
      </c>
      <c r="AD35" s="14">
        <v>0.5</v>
      </c>
      <c r="AE35" s="6">
        <v>12</v>
      </c>
      <c r="AF35" s="15">
        <v>0</v>
      </c>
      <c r="AG35" s="13">
        <f>AF35/AE35*100</f>
        <v>0</v>
      </c>
      <c r="AH35" s="18">
        <v>0</v>
      </c>
      <c r="AI35" s="59">
        <f>AH35+AD35+Z35+V35+R35+N35+J35+F35</f>
        <v>7.5</v>
      </c>
    </row>
    <row r="36" spans="1:35" ht="15" customHeight="1">
      <c r="A36" s="21" t="s">
        <v>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>
      <c r="A37" s="6">
        <v>25</v>
      </c>
      <c r="B37" s="7" t="s">
        <v>21</v>
      </c>
      <c r="C37" s="6">
        <v>72</v>
      </c>
      <c r="D37" s="6">
        <v>48</v>
      </c>
      <c r="E37" s="13">
        <f aca="true" t="shared" si="9" ref="E37:E43">D37/C37*100</f>
        <v>66.66666666666666</v>
      </c>
      <c r="F37" s="14">
        <v>3.5</v>
      </c>
      <c r="G37" s="6">
        <v>18</v>
      </c>
      <c r="H37" s="6">
        <v>0</v>
      </c>
      <c r="I37" s="13">
        <f aca="true" t="shared" si="10" ref="I37:I43">H37/G37*100</f>
        <v>0</v>
      </c>
      <c r="J37" s="14">
        <v>0</v>
      </c>
      <c r="K37" s="6">
        <v>10</v>
      </c>
      <c r="L37" s="6">
        <v>0</v>
      </c>
      <c r="M37" s="13">
        <f aca="true" t="shared" si="11" ref="M37:M43">L37/K37*100</f>
        <v>0</v>
      </c>
      <c r="N37" s="14">
        <v>0</v>
      </c>
      <c r="O37" s="6">
        <v>5</v>
      </c>
      <c r="P37" s="6">
        <v>0</v>
      </c>
      <c r="Q37" s="13">
        <f t="shared" si="4"/>
        <v>0</v>
      </c>
      <c r="R37" s="14">
        <v>0</v>
      </c>
      <c r="S37" s="6">
        <v>84</v>
      </c>
      <c r="T37" s="6">
        <v>157</v>
      </c>
      <c r="U37" s="13">
        <f aca="true" t="shared" si="12" ref="U37:U43">T37/S37*100</f>
        <v>186.9047619047619</v>
      </c>
      <c r="V37" s="14">
        <v>5</v>
      </c>
      <c r="W37" s="6">
        <v>48</v>
      </c>
      <c r="X37" s="6">
        <v>66</v>
      </c>
      <c r="Y37" s="13">
        <f t="shared" si="0"/>
        <v>137.5</v>
      </c>
      <c r="Z37" s="14">
        <v>5</v>
      </c>
      <c r="AA37" s="6">
        <v>24</v>
      </c>
      <c r="AB37" s="6">
        <v>15</v>
      </c>
      <c r="AC37" s="13">
        <f aca="true" t="shared" si="13" ref="AC37:AC43">AB37/AA37*100</f>
        <v>62.5</v>
      </c>
      <c r="AD37" s="14">
        <v>3</v>
      </c>
      <c r="AE37" s="6">
        <v>12</v>
      </c>
      <c r="AF37" s="15">
        <v>0</v>
      </c>
      <c r="AG37" s="13">
        <f aca="true" t="shared" si="14" ref="AG37:AG43">AF37/AE37*100</f>
        <v>0</v>
      </c>
      <c r="AH37" s="18">
        <v>0</v>
      </c>
      <c r="AI37" s="59">
        <f aca="true" t="shared" si="15" ref="AI37:AI43">AH37+AD37+Z37+V37+R37+N37+J37+F37</f>
        <v>16.5</v>
      </c>
    </row>
    <row r="38" spans="1:35" ht="15" customHeight="1">
      <c r="A38" s="6">
        <v>26</v>
      </c>
      <c r="B38" s="7" t="s">
        <v>22</v>
      </c>
      <c r="C38" s="6">
        <v>72</v>
      </c>
      <c r="D38" s="6">
        <v>106</v>
      </c>
      <c r="E38" s="13">
        <f t="shared" si="9"/>
        <v>147.22222222222223</v>
      </c>
      <c r="F38" s="14">
        <v>5</v>
      </c>
      <c r="G38" s="6">
        <v>18</v>
      </c>
      <c r="H38" s="6">
        <v>0</v>
      </c>
      <c r="I38" s="13">
        <f t="shared" si="10"/>
        <v>0</v>
      </c>
      <c r="J38" s="14">
        <v>0</v>
      </c>
      <c r="K38" s="6">
        <v>10</v>
      </c>
      <c r="L38" s="6">
        <v>0</v>
      </c>
      <c r="M38" s="13">
        <f t="shared" si="11"/>
        <v>0</v>
      </c>
      <c r="N38" s="14">
        <v>0</v>
      </c>
      <c r="O38" s="6">
        <v>5</v>
      </c>
      <c r="P38" s="6">
        <v>0</v>
      </c>
      <c r="Q38" s="13">
        <f t="shared" si="4"/>
        <v>0</v>
      </c>
      <c r="R38" s="14">
        <v>0</v>
      </c>
      <c r="S38" s="6">
        <v>84</v>
      </c>
      <c r="T38" s="6">
        <v>96</v>
      </c>
      <c r="U38" s="13">
        <f t="shared" si="12"/>
        <v>114.28571428571428</v>
      </c>
      <c r="V38" s="14">
        <v>5</v>
      </c>
      <c r="W38" s="6">
        <v>48</v>
      </c>
      <c r="X38" s="6">
        <v>0</v>
      </c>
      <c r="Y38" s="13">
        <f t="shared" si="0"/>
        <v>0</v>
      </c>
      <c r="Z38" s="14">
        <v>0</v>
      </c>
      <c r="AA38" s="6">
        <v>24</v>
      </c>
      <c r="AB38" s="6">
        <v>0</v>
      </c>
      <c r="AC38" s="13">
        <f t="shared" si="13"/>
        <v>0</v>
      </c>
      <c r="AD38" s="14">
        <v>0</v>
      </c>
      <c r="AE38" s="6">
        <v>12</v>
      </c>
      <c r="AF38" s="15">
        <v>0</v>
      </c>
      <c r="AG38" s="13">
        <f t="shared" si="14"/>
        <v>0</v>
      </c>
      <c r="AH38" s="18">
        <v>0</v>
      </c>
      <c r="AI38" s="59">
        <f t="shared" si="15"/>
        <v>10</v>
      </c>
    </row>
    <row r="39" spans="1:35" ht="15" customHeight="1">
      <c r="A39" s="6">
        <v>27</v>
      </c>
      <c r="B39" s="7" t="s">
        <v>23</v>
      </c>
      <c r="C39" s="6">
        <v>72</v>
      </c>
      <c r="D39" s="6">
        <v>0</v>
      </c>
      <c r="E39" s="13">
        <f t="shared" si="9"/>
        <v>0</v>
      </c>
      <c r="F39" s="14">
        <v>0</v>
      </c>
      <c r="G39" s="6">
        <v>18</v>
      </c>
      <c r="H39" s="6">
        <v>0</v>
      </c>
      <c r="I39" s="13">
        <f t="shared" si="10"/>
        <v>0</v>
      </c>
      <c r="J39" s="14">
        <v>0</v>
      </c>
      <c r="K39" s="6">
        <v>10</v>
      </c>
      <c r="L39" s="6">
        <v>0</v>
      </c>
      <c r="M39" s="13">
        <f t="shared" si="11"/>
        <v>0</v>
      </c>
      <c r="N39" s="14">
        <v>0</v>
      </c>
      <c r="O39" s="6">
        <v>5</v>
      </c>
      <c r="P39" s="6">
        <v>0</v>
      </c>
      <c r="Q39" s="13">
        <f t="shared" si="4"/>
        <v>0</v>
      </c>
      <c r="R39" s="14">
        <v>0</v>
      </c>
      <c r="S39" s="6">
        <v>84</v>
      </c>
      <c r="T39" s="6">
        <v>118</v>
      </c>
      <c r="U39" s="13">
        <f t="shared" si="12"/>
        <v>140.47619047619045</v>
      </c>
      <c r="V39" s="14">
        <v>5</v>
      </c>
      <c r="W39" s="6">
        <v>48</v>
      </c>
      <c r="X39" s="6">
        <v>0</v>
      </c>
      <c r="Y39" s="13">
        <f t="shared" si="0"/>
        <v>0</v>
      </c>
      <c r="Z39" s="14">
        <v>0</v>
      </c>
      <c r="AA39" s="6">
        <v>24</v>
      </c>
      <c r="AB39" s="6">
        <v>0</v>
      </c>
      <c r="AC39" s="13">
        <f t="shared" si="13"/>
        <v>0</v>
      </c>
      <c r="AD39" s="14">
        <v>0</v>
      </c>
      <c r="AE39" s="6">
        <v>12</v>
      </c>
      <c r="AF39" s="15">
        <v>0</v>
      </c>
      <c r="AG39" s="13">
        <f t="shared" si="14"/>
        <v>0</v>
      </c>
      <c r="AH39" s="18">
        <v>0</v>
      </c>
      <c r="AI39" s="59">
        <f t="shared" si="15"/>
        <v>5</v>
      </c>
    </row>
    <row r="40" spans="1:35" ht="15" customHeight="1">
      <c r="A40" s="6">
        <v>28</v>
      </c>
      <c r="B40" s="7" t="s">
        <v>67</v>
      </c>
      <c r="C40" s="6">
        <v>72</v>
      </c>
      <c r="D40" s="6">
        <v>0</v>
      </c>
      <c r="E40" s="13">
        <f t="shared" si="9"/>
        <v>0</v>
      </c>
      <c r="F40" s="14">
        <v>0</v>
      </c>
      <c r="G40" s="6">
        <v>18</v>
      </c>
      <c r="H40" s="6">
        <v>0</v>
      </c>
      <c r="I40" s="13">
        <f t="shared" si="10"/>
        <v>0</v>
      </c>
      <c r="J40" s="14">
        <v>0</v>
      </c>
      <c r="K40" s="6">
        <v>10</v>
      </c>
      <c r="L40" s="6">
        <v>0</v>
      </c>
      <c r="M40" s="13">
        <f t="shared" si="11"/>
        <v>0</v>
      </c>
      <c r="N40" s="14">
        <v>0</v>
      </c>
      <c r="O40" s="6">
        <v>5</v>
      </c>
      <c r="P40" s="6">
        <v>0</v>
      </c>
      <c r="Q40" s="13">
        <f t="shared" si="4"/>
        <v>0</v>
      </c>
      <c r="R40" s="14">
        <v>0</v>
      </c>
      <c r="S40" s="6">
        <v>84</v>
      </c>
      <c r="T40" s="6">
        <v>0</v>
      </c>
      <c r="U40" s="13">
        <f t="shared" si="12"/>
        <v>0</v>
      </c>
      <c r="V40" s="14">
        <v>0</v>
      </c>
      <c r="W40" s="6">
        <v>48</v>
      </c>
      <c r="X40" s="6">
        <v>0</v>
      </c>
      <c r="Y40" s="13">
        <f t="shared" si="0"/>
        <v>0</v>
      </c>
      <c r="Z40" s="14">
        <v>0</v>
      </c>
      <c r="AA40" s="6">
        <v>24</v>
      </c>
      <c r="AB40" s="6">
        <v>0</v>
      </c>
      <c r="AC40" s="13">
        <f t="shared" si="13"/>
        <v>0</v>
      </c>
      <c r="AD40" s="14">
        <v>0</v>
      </c>
      <c r="AE40" s="6">
        <v>12</v>
      </c>
      <c r="AF40" s="15">
        <v>0</v>
      </c>
      <c r="AG40" s="13">
        <f t="shared" si="14"/>
        <v>0</v>
      </c>
      <c r="AH40" s="18">
        <v>0</v>
      </c>
      <c r="AI40" s="59">
        <f t="shared" si="15"/>
        <v>0</v>
      </c>
    </row>
    <row r="41" spans="1:35" ht="15" customHeight="1">
      <c r="A41" s="6">
        <v>29</v>
      </c>
      <c r="B41" s="7" t="s">
        <v>62</v>
      </c>
      <c r="C41" s="6">
        <v>72</v>
      </c>
      <c r="D41" s="6">
        <v>165</v>
      </c>
      <c r="E41" s="13">
        <f t="shared" si="9"/>
        <v>229.16666666666666</v>
      </c>
      <c r="F41" s="14">
        <v>5</v>
      </c>
      <c r="G41" s="6">
        <v>18</v>
      </c>
      <c r="H41" s="6">
        <v>0</v>
      </c>
      <c r="I41" s="13">
        <f t="shared" si="10"/>
        <v>0</v>
      </c>
      <c r="J41" s="14">
        <v>0</v>
      </c>
      <c r="K41" s="6">
        <v>10</v>
      </c>
      <c r="L41" s="6">
        <v>0</v>
      </c>
      <c r="M41" s="13">
        <f t="shared" si="11"/>
        <v>0</v>
      </c>
      <c r="N41" s="14">
        <v>0</v>
      </c>
      <c r="O41" s="6">
        <v>5</v>
      </c>
      <c r="P41" s="6">
        <v>0</v>
      </c>
      <c r="Q41" s="13">
        <f t="shared" si="4"/>
        <v>0</v>
      </c>
      <c r="R41" s="14">
        <v>0</v>
      </c>
      <c r="S41" s="6">
        <v>84</v>
      </c>
      <c r="T41" s="6">
        <v>166</v>
      </c>
      <c r="U41" s="13">
        <f t="shared" si="12"/>
        <v>197.61904761904762</v>
      </c>
      <c r="V41" s="14">
        <v>5</v>
      </c>
      <c r="W41" s="6">
        <v>48</v>
      </c>
      <c r="X41" s="6">
        <v>0</v>
      </c>
      <c r="Y41" s="13">
        <f t="shared" si="0"/>
        <v>0</v>
      </c>
      <c r="Z41" s="14">
        <v>0</v>
      </c>
      <c r="AA41" s="6">
        <v>24</v>
      </c>
      <c r="AB41" s="6">
        <v>0</v>
      </c>
      <c r="AC41" s="13">
        <f t="shared" si="13"/>
        <v>0</v>
      </c>
      <c r="AD41" s="14">
        <v>0</v>
      </c>
      <c r="AE41" s="6">
        <v>12</v>
      </c>
      <c r="AF41" s="15">
        <v>0</v>
      </c>
      <c r="AG41" s="13">
        <f t="shared" si="14"/>
        <v>0</v>
      </c>
      <c r="AH41" s="18">
        <v>0</v>
      </c>
      <c r="AI41" s="59">
        <f t="shared" si="15"/>
        <v>10</v>
      </c>
    </row>
    <row r="42" spans="1:35" ht="15" customHeight="1">
      <c r="A42" s="6">
        <v>30</v>
      </c>
      <c r="B42" s="7" t="s">
        <v>24</v>
      </c>
      <c r="C42" s="6">
        <v>72</v>
      </c>
      <c r="D42" s="6">
        <v>36</v>
      </c>
      <c r="E42" s="13">
        <f t="shared" si="9"/>
        <v>50</v>
      </c>
      <c r="F42" s="14">
        <v>2.5</v>
      </c>
      <c r="G42" s="6">
        <v>18</v>
      </c>
      <c r="H42" s="6">
        <v>0</v>
      </c>
      <c r="I42" s="13">
        <f t="shared" si="10"/>
        <v>0</v>
      </c>
      <c r="J42" s="14">
        <v>0</v>
      </c>
      <c r="K42" s="6">
        <v>10</v>
      </c>
      <c r="L42" s="6">
        <v>0</v>
      </c>
      <c r="M42" s="13">
        <f t="shared" si="11"/>
        <v>0</v>
      </c>
      <c r="N42" s="14">
        <v>0</v>
      </c>
      <c r="O42" s="6">
        <v>5</v>
      </c>
      <c r="P42" s="6">
        <v>0</v>
      </c>
      <c r="Q42" s="13">
        <f t="shared" si="4"/>
        <v>0</v>
      </c>
      <c r="R42" s="14">
        <v>0</v>
      </c>
      <c r="S42" s="6">
        <v>84</v>
      </c>
      <c r="T42" s="6">
        <v>53</v>
      </c>
      <c r="U42" s="13">
        <f t="shared" si="12"/>
        <v>63.095238095238095</v>
      </c>
      <c r="V42" s="14">
        <v>3</v>
      </c>
      <c r="W42" s="6">
        <v>48</v>
      </c>
      <c r="X42" s="6">
        <v>0</v>
      </c>
      <c r="Y42" s="13">
        <f t="shared" si="0"/>
        <v>0</v>
      </c>
      <c r="Z42" s="14">
        <v>0</v>
      </c>
      <c r="AA42" s="6">
        <v>24</v>
      </c>
      <c r="AB42" s="6">
        <v>0</v>
      </c>
      <c r="AC42" s="13">
        <f t="shared" si="13"/>
        <v>0</v>
      </c>
      <c r="AD42" s="14">
        <v>0</v>
      </c>
      <c r="AE42" s="6">
        <v>12</v>
      </c>
      <c r="AF42" s="15">
        <v>0</v>
      </c>
      <c r="AG42" s="13">
        <f t="shared" si="14"/>
        <v>0</v>
      </c>
      <c r="AH42" s="18">
        <v>0</v>
      </c>
      <c r="AI42" s="59">
        <f t="shared" si="15"/>
        <v>5.5</v>
      </c>
    </row>
    <row r="43" spans="1:35" ht="15" customHeight="1">
      <c r="A43" s="6">
        <v>31</v>
      </c>
      <c r="B43" s="7" t="s">
        <v>25</v>
      </c>
      <c r="C43" s="6">
        <v>72</v>
      </c>
      <c r="D43" s="6">
        <v>70</v>
      </c>
      <c r="E43" s="13">
        <f t="shared" si="9"/>
        <v>97.22222222222221</v>
      </c>
      <c r="F43" s="14">
        <v>5</v>
      </c>
      <c r="G43" s="6">
        <v>18</v>
      </c>
      <c r="H43" s="6">
        <v>0</v>
      </c>
      <c r="I43" s="13">
        <f t="shared" si="10"/>
        <v>0</v>
      </c>
      <c r="J43" s="14">
        <v>0</v>
      </c>
      <c r="K43" s="6">
        <v>10</v>
      </c>
      <c r="L43" s="6">
        <v>0</v>
      </c>
      <c r="M43" s="13">
        <f t="shared" si="11"/>
        <v>0</v>
      </c>
      <c r="N43" s="14">
        <v>0</v>
      </c>
      <c r="O43" s="6">
        <v>5</v>
      </c>
      <c r="P43" s="6">
        <v>0</v>
      </c>
      <c r="Q43" s="13">
        <f t="shared" si="4"/>
        <v>0</v>
      </c>
      <c r="R43" s="14">
        <v>0</v>
      </c>
      <c r="S43" s="6">
        <v>84</v>
      </c>
      <c r="T43" s="6">
        <v>127</v>
      </c>
      <c r="U43" s="13">
        <f t="shared" si="12"/>
        <v>151.19047619047618</v>
      </c>
      <c r="V43" s="14">
        <v>5</v>
      </c>
      <c r="W43" s="6">
        <v>48</v>
      </c>
      <c r="X43" s="6">
        <v>0</v>
      </c>
      <c r="Y43" s="13">
        <f t="shared" si="0"/>
        <v>0</v>
      </c>
      <c r="Z43" s="14">
        <v>0</v>
      </c>
      <c r="AA43" s="6">
        <v>24</v>
      </c>
      <c r="AB43" s="6">
        <v>0</v>
      </c>
      <c r="AC43" s="13">
        <f t="shared" si="13"/>
        <v>0</v>
      </c>
      <c r="AD43" s="14">
        <v>0</v>
      </c>
      <c r="AE43" s="6">
        <v>12</v>
      </c>
      <c r="AF43" s="15">
        <v>0</v>
      </c>
      <c r="AG43" s="13">
        <f t="shared" si="14"/>
        <v>0</v>
      </c>
      <c r="AH43" s="18">
        <v>0</v>
      </c>
      <c r="AI43" s="59">
        <f t="shared" si="15"/>
        <v>10</v>
      </c>
    </row>
    <row r="44" spans="1:35" ht="15" customHeight="1">
      <c r="A44" s="21" t="s">
        <v>54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>
      <c r="A45" s="6">
        <v>32</v>
      </c>
      <c r="B45" s="7" t="s">
        <v>26</v>
      </c>
      <c r="C45" s="6">
        <v>72</v>
      </c>
      <c r="D45" s="6">
        <v>31</v>
      </c>
      <c r="E45" s="13">
        <f>D45/C45*100</f>
        <v>43.05555555555556</v>
      </c>
      <c r="F45" s="14">
        <v>2</v>
      </c>
      <c r="G45" s="6">
        <v>18</v>
      </c>
      <c r="H45" s="6">
        <v>0</v>
      </c>
      <c r="I45" s="13">
        <f>H45/G45*100</f>
        <v>0</v>
      </c>
      <c r="J45" s="14">
        <v>0</v>
      </c>
      <c r="K45" s="6">
        <v>10</v>
      </c>
      <c r="L45" s="6">
        <v>0</v>
      </c>
      <c r="M45" s="13">
        <f>L45/K45*100</f>
        <v>0</v>
      </c>
      <c r="N45" s="14">
        <v>0</v>
      </c>
      <c r="O45" s="6">
        <v>5</v>
      </c>
      <c r="P45" s="6">
        <v>0</v>
      </c>
      <c r="Q45" s="13">
        <f t="shared" si="4"/>
        <v>0</v>
      </c>
      <c r="R45" s="14">
        <v>0</v>
      </c>
      <c r="S45" s="6">
        <v>84</v>
      </c>
      <c r="T45" s="6">
        <v>80</v>
      </c>
      <c r="U45" s="13">
        <f>T45/S45*100</f>
        <v>95.23809523809523</v>
      </c>
      <c r="V45" s="14">
        <v>4.5</v>
      </c>
      <c r="W45" s="6">
        <v>48</v>
      </c>
      <c r="X45" s="6">
        <v>19</v>
      </c>
      <c r="Y45" s="13">
        <f t="shared" si="0"/>
        <v>39.58333333333333</v>
      </c>
      <c r="Z45" s="14">
        <v>2</v>
      </c>
      <c r="AA45" s="6">
        <v>24</v>
      </c>
      <c r="AB45" s="6">
        <v>0</v>
      </c>
      <c r="AC45" s="13">
        <f>AB45/AA45*100</f>
        <v>0</v>
      </c>
      <c r="AD45" s="14">
        <v>0</v>
      </c>
      <c r="AE45" s="6">
        <v>12</v>
      </c>
      <c r="AF45" s="15">
        <v>0</v>
      </c>
      <c r="AG45" s="13">
        <f>AF45/AE45*100</f>
        <v>0</v>
      </c>
      <c r="AH45" s="18">
        <v>0</v>
      </c>
      <c r="AI45" s="59">
        <f>AH45+AD45+Z45+V45+R45+N45+J45+F45</f>
        <v>8.5</v>
      </c>
    </row>
    <row r="46" spans="1:35" ht="15" customHeight="1">
      <c r="A46" s="6">
        <v>33</v>
      </c>
      <c r="B46" s="7" t="s">
        <v>27</v>
      </c>
      <c r="C46" s="6">
        <v>72</v>
      </c>
      <c r="D46" s="6">
        <v>107</v>
      </c>
      <c r="E46" s="13">
        <f>D46/C46*100</f>
        <v>148.61111111111111</v>
      </c>
      <c r="F46" s="14">
        <v>5</v>
      </c>
      <c r="G46" s="6">
        <v>18</v>
      </c>
      <c r="H46" s="6">
        <v>89</v>
      </c>
      <c r="I46" s="13">
        <f>H46/G46*100</f>
        <v>494.44444444444446</v>
      </c>
      <c r="J46" s="14">
        <v>5</v>
      </c>
      <c r="K46" s="6">
        <v>10</v>
      </c>
      <c r="L46" s="6">
        <v>24</v>
      </c>
      <c r="M46" s="13">
        <f>L46/K46*100</f>
        <v>240</v>
      </c>
      <c r="N46" s="14">
        <v>5</v>
      </c>
      <c r="O46" s="6">
        <v>5</v>
      </c>
      <c r="P46" s="6">
        <v>0</v>
      </c>
      <c r="Q46" s="13">
        <f t="shared" si="4"/>
        <v>0</v>
      </c>
      <c r="R46" s="14">
        <v>0</v>
      </c>
      <c r="S46" s="6">
        <v>84</v>
      </c>
      <c r="T46" s="6">
        <v>106</v>
      </c>
      <c r="U46" s="13">
        <f>T46/S46*100</f>
        <v>126.19047619047619</v>
      </c>
      <c r="V46" s="14">
        <v>5</v>
      </c>
      <c r="W46" s="6">
        <v>48</v>
      </c>
      <c r="X46" s="6">
        <v>37</v>
      </c>
      <c r="Y46" s="13">
        <f t="shared" si="0"/>
        <v>77.08333333333334</v>
      </c>
      <c r="Z46" s="14">
        <v>4</v>
      </c>
      <c r="AA46" s="6">
        <v>24</v>
      </c>
      <c r="AB46" s="6">
        <v>29</v>
      </c>
      <c r="AC46" s="13">
        <f>AB46/AA46*100</f>
        <v>120.83333333333333</v>
      </c>
      <c r="AD46" s="14">
        <v>5</v>
      </c>
      <c r="AE46" s="6">
        <v>12</v>
      </c>
      <c r="AF46" s="15">
        <v>2</v>
      </c>
      <c r="AG46" s="13">
        <f>AF46/AE46*100</f>
        <v>16.666666666666664</v>
      </c>
      <c r="AH46" s="18">
        <v>1</v>
      </c>
      <c r="AI46" s="59">
        <f>AH46+AD46+Z46+V46+R46+N46+J46+F46</f>
        <v>30</v>
      </c>
    </row>
    <row r="47" spans="1:35" ht="15" customHeight="1">
      <c r="A47" s="6">
        <v>34</v>
      </c>
      <c r="B47" s="7" t="s">
        <v>28</v>
      </c>
      <c r="C47" s="6">
        <v>72</v>
      </c>
      <c r="D47" s="6">
        <v>34</v>
      </c>
      <c r="E47" s="13">
        <f>D47/C47*100</f>
        <v>47.22222222222222</v>
      </c>
      <c r="F47" s="14">
        <v>2.5</v>
      </c>
      <c r="G47" s="6">
        <v>18</v>
      </c>
      <c r="H47" s="6">
        <v>0</v>
      </c>
      <c r="I47" s="13">
        <f>H47/G47*100</f>
        <v>0</v>
      </c>
      <c r="J47" s="14">
        <v>0</v>
      </c>
      <c r="K47" s="6">
        <v>10</v>
      </c>
      <c r="L47" s="6">
        <v>0</v>
      </c>
      <c r="M47" s="13">
        <f>L47/K47*100</f>
        <v>0</v>
      </c>
      <c r="N47" s="14">
        <v>0</v>
      </c>
      <c r="O47" s="6">
        <v>5</v>
      </c>
      <c r="P47" s="6">
        <v>0</v>
      </c>
      <c r="Q47" s="13">
        <f t="shared" si="4"/>
        <v>0</v>
      </c>
      <c r="R47" s="14">
        <v>0</v>
      </c>
      <c r="S47" s="6">
        <v>84</v>
      </c>
      <c r="T47" s="6">
        <v>30</v>
      </c>
      <c r="U47" s="13">
        <f>T47/S47*100</f>
        <v>35.714285714285715</v>
      </c>
      <c r="V47" s="14">
        <v>2</v>
      </c>
      <c r="W47" s="6">
        <v>48</v>
      </c>
      <c r="X47" s="6">
        <v>30</v>
      </c>
      <c r="Y47" s="13">
        <f t="shared" si="0"/>
        <v>62.5</v>
      </c>
      <c r="Z47" s="14">
        <v>3</v>
      </c>
      <c r="AA47" s="6">
        <v>24</v>
      </c>
      <c r="AB47" s="6">
        <v>43</v>
      </c>
      <c r="AC47" s="13">
        <f>AB47/AA47*100</f>
        <v>179.16666666666669</v>
      </c>
      <c r="AD47" s="14">
        <v>5</v>
      </c>
      <c r="AE47" s="6">
        <v>12</v>
      </c>
      <c r="AF47" s="15">
        <v>0</v>
      </c>
      <c r="AG47" s="13">
        <f>AF47/AE47*100</f>
        <v>0</v>
      </c>
      <c r="AH47" s="18">
        <v>0</v>
      </c>
      <c r="AI47" s="59">
        <f>AH47+AD47+Z47+V47+R47+N47+J47+F47</f>
        <v>12.5</v>
      </c>
    </row>
    <row r="48" spans="1:35" ht="15" customHeight="1">
      <c r="A48" s="6">
        <v>35</v>
      </c>
      <c r="B48" s="7" t="s">
        <v>64</v>
      </c>
      <c r="C48" s="6">
        <v>72</v>
      </c>
      <c r="D48" s="6">
        <v>42</v>
      </c>
      <c r="E48" s="13">
        <f>D48/C48*100</f>
        <v>58.333333333333336</v>
      </c>
      <c r="F48" s="14">
        <v>3</v>
      </c>
      <c r="G48" s="6">
        <v>18</v>
      </c>
      <c r="H48" s="6">
        <v>0</v>
      </c>
      <c r="I48" s="13">
        <f>H48/G48*100</f>
        <v>0</v>
      </c>
      <c r="J48" s="14">
        <v>0</v>
      </c>
      <c r="K48" s="6">
        <v>10</v>
      </c>
      <c r="L48" s="6">
        <v>0</v>
      </c>
      <c r="M48" s="13">
        <f>L48/K48*100</f>
        <v>0</v>
      </c>
      <c r="N48" s="14">
        <v>0</v>
      </c>
      <c r="O48" s="6">
        <v>5</v>
      </c>
      <c r="P48" s="6">
        <v>0</v>
      </c>
      <c r="Q48" s="13">
        <f t="shared" si="4"/>
        <v>0</v>
      </c>
      <c r="R48" s="14">
        <v>0</v>
      </c>
      <c r="S48" s="6">
        <v>84</v>
      </c>
      <c r="T48" s="6">
        <v>52</v>
      </c>
      <c r="U48" s="13">
        <f>T48/S48*100</f>
        <v>61.904761904761905</v>
      </c>
      <c r="V48" s="14">
        <v>3</v>
      </c>
      <c r="W48" s="6">
        <v>48</v>
      </c>
      <c r="X48" s="6">
        <v>0</v>
      </c>
      <c r="Y48" s="13">
        <f t="shared" si="0"/>
        <v>0</v>
      </c>
      <c r="Z48" s="14">
        <v>0</v>
      </c>
      <c r="AA48" s="6">
        <v>24</v>
      </c>
      <c r="AB48" s="6">
        <v>0</v>
      </c>
      <c r="AC48" s="13">
        <f>AB48/AA48*100</f>
        <v>0</v>
      </c>
      <c r="AD48" s="14">
        <v>0</v>
      </c>
      <c r="AE48" s="6">
        <v>12</v>
      </c>
      <c r="AF48" s="15">
        <v>0</v>
      </c>
      <c r="AG48" s="13">
        <f>AF48/AE48*100</f>
        <v>0</v>
      </c>
      <c r="AH48" s="19">
        <v>0</v>
      </c>
      <c r="AI48" s="59">
        <f>AH48+AD48+Z48+V48+R48+N48+J48+F48</f>
        <v>6</v>
      </c>
    </row>
    <row r="49" spans="1:35" ht="15" customHeight="1">
      <c r="A49" s="22" t="s">
        <v>55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>
      <c r="A50" s="6">
        <v>36</v>
      </c>
      <c r="B50" s="7" t="s">
        <v>29</v>
      </c>
      <c r="C50" s="6">
        <v>72</v>
      </c>
      <c r="D50" s="6">
        <v>0</v>
      </c>
      <c r="E50" s="13">
        <f>D50/C50*100</f>
        <v>0</v>
      </c>
      <c r="F50" s="14">
        <v>0</v>
      </c>
      <c r="G50" s="6">
        <v>18</v>
      </c>
      <c r="H50" s="6">
        <v>0</v>
      </c>
      <c r="I50" s="13">
        <f>H50/G50*100</f>
        <v>0</v>
      </c>
      <c r="J50" s="14">
        <v>0</v>
      </c>
      <c r="K50" s="6">
        <v>10</v>
      </c>
      <c r="L50" s="6">
        <v>0</v>
      </c>
      <c r="M50" s="13">
        <f>L50/K50*100</f>
        <v>0</v>
      </c>
      <c r="N50" s="14">
        <v>0</v>
      </c>
      <c r="O50" s="6">
        <v>5</v>
      </c>
      <c r="P50" s="6">
        <v>0</v>
      </c>
      <c r="Q50" s="13">
        <f t="shared" si="4"/>
        <v>0</v>
      </c>
      <c r="R50" s="14">
        <v>0</v>
      </c>
      <c r="S50" s="6">
        <v>84</v>
      </c>
      <c r="T50" s="6">
        <v>151</v>
      </c>
      <c r="U50" s="13">
        <f>T50/S50*100</f>
        <v>179.76190476190476</v>
      </c>
      <c r="V50" s="14">
        <v>5</v>
      </c>
      <c r="W50" s="6">
        <v>48</v>
      </c>
      <c r="X50" s="6">
        <v>0</v>
      </c>
      <c r="Y50" s="13">
        <f t="shared" si="0"/>
        <v>0</v>
      </c>
      <c r="Z50" s="14">
        <v>0</v>
      </c>
      <c r="AA50" s="6">
        <v>24</v>
      </c>
      <c r="AB50" s="6">
        <v>0</v>
      </c>
      <c r="AC50" s="13">
        <f>AB50/AA50*100</f>
        <v>0</v>
      </c>
      <c r="AD50" s="14">
        <v>0</v>
      </c>
      <c r="AE50" s="6">
        <v>12</v>
      </c>
      <c r="AF50" s="6">
        <v>0</v>
      </c>
      <c r="AG50" s="13">
        <f>AF50/AE50*100</f>
        <v>0</v>
      </c>
      <c r="AH50" s="18">
        <v>0</v>
      </c>
      <c r="AI50" s="59">
        <f>AH50+AD50+Z50+V50+R50+N50+J50+F50</f>
        <v>5</v>
      </c>
    </row>
    <row r="51" spans="1:35" ht="15" customHeight="1">
      <c r="A51" s="6">
        <v>37</v>
      </c>
      <c r="B51" s="7" t="s">
        <v>30</v>
      </c>
      <c r="C51" s="6">
        <v>72</v>
      </c>
      <c r="D51" s="6">
        <v>30</v>
      </c>
      <c r="E51" s="13">
        <f>D51/C51*100</f>
        <v>41.66666666666667</v>
      </c>
      <c r="F51" s="14">
        <v>2</v>
      </c>
      <c r="G51" s="6">
        <v>18</v>
      </c>
      <c r="H51" s="6">
        <v>0</v>
      </c>
      <c r="I51" s="13">
        <f>H51/G51*100</f>
        <v>0</v>
      </c>
      <c r="J51" s="14">
        <v>0</v>
      </c>
      <c r="K51" s="6">
        <v>10</v>
      </c>
      <c r="L51" s="6">
        <v>0</v>
      </c>
      <c r="M51" s="13">
        <f>L51/K51*100</f>
        <v>0</v>
      </c>
      <c r="N51" s="14">
        <v>0</v>
      </c>
      <c r="O51" s="6">
        <v>5</v>
      </c>
      <c r="P51" s="6">
        <v>0</v>
      </c>
      <c r="Q51" s="13">
        <f t="shared" si="4"/>
        <v>0</v>
      </c>
      <c r="R51" s="14">
        <v>0</v>
      </c>
      <c r="S51" s="6">
        <v>84</v>
      </c>
      <c r="T51" s="6">
        <v>503</v>
      </c>
      <c r="U51" s="13">
        <f>T51/S51*100</f>
        <v>598.8095238095239</v>
      </c>
      <c r="V51" s="14">
        <v>5</v>
      </c>
      <c r="W51" s="6">
        <v>48</v>
      </c>
      <c r="X51" s="6">
        <v>18</v>
      </c>
      <c r="Y51" s="13">
        <f t="shared" si="0"/>
        <v>37.5</v>
      </c>
      <c r="Z51" s="14">
        <v>2</v>
      </c>
      <c r="AA51" s="6">
        <v>24</v>
      </c>
      <c r="AB51" s="6">
        <v>0</v>
      </c>
      <c r="AC51" s="13">
        <f>AB51/AA51*100</f>
        <v>0</v>
      </c>
      <c r="AD51" s="14">
        <v>0</v>
      </c>
      <c r="AE51" s="6">
        <v>12</v>
      </c>
      <c r="AF51" s="6">
        <v>0</v>
      </c>
      <c r="AG51" s="13">
        <f>AF51/AE51*100</f>
        <v>0</v>
      </c>
      <c r="AH51" s="18">
        <v>0</v>
      </c>
      <c r="AI51" s="59">
        <f>AH51+AD51+Z51+V51+R51+N51+J51+F51</f>
        <v>9</v>
      </c>
    </row>
    <row r="52" spans="1:35" ht="15" customHeight="1">
      <c r="A52" s="6">
        <v>38</v>
      </c>
      <c r="B52" s="8" t="s">
        <v>31</v>
      </c>
      <c r="C52" s="6">
        <v>72</v>
      </c>
      <c r="D52" s="6">
        <v>66</v>
      </c>
      <c r="E52" s="13">
        <f>D52/C52*100</f>
        <v>91.66666666666666</v>
      </c>
      <c r="F52" s="14">
        <v>4.5</v>
      </c>
      <c r="G52" s="6">
        <v>18</v>
      </c>
      <c r="H52" s="6">
        <v>0</v>
      </c>
      <c r="I52" s="13">
        <f>H52/G52*100</f>
        <v>0</v>
      </c>
      <c r="J52" s="14">
        <v>0</v>
      </c>
      <c r="K52" s="6">
        <v>10</v>
      </c>
      <c r="L52" s="6">
        <v>0</v>
      </c>
      <c r="M52" s="13">
        <f>L52/K52*100</f>
        <v>0</v>
      </c>
      <c r="N52" s="14">
        <v>0</v>
      </c>
      <c r="O52" s="6">
        <v>5</v>
      </c>
      <c r="P52" s="6">
        <v>0</v>
      </c>
      <c r="Q52" s="13">
        <f t="shared" si="4"/>
        <v>0</v>
      </c>
      <c r="R52" s="14">
        <v>0</v>
      </c>
      <c r="S52" s="6">
        <v>84</v>
      </c>
      <c r="T52" s="6">
        <v>212</v>
      </c>
      <c r="U52" s="13">
        <f>T52/S52*100</f>
        <v>252.38095238095238</v>
      </c>
      <c r="V52" s="14">
        <v>5</v>
      </c>
      <c r="W52" s="6">
        <v>48</v>
      </c>
      <c r="X52" s="6">
        <v>24</v>
      </c>
      <c r="Y52" s="13">
        <f t="shared" si="0"/>
        <v>50</v>
      </c>
      <c r="Z52" s="14">
        <v>2.5</v>
      </c>
      <c r="AA52" s="6">
        <v>24</v>
      </c>
      <c r="AB52" s="6">
        <v>0</v>
      </c>
      <c r="AC52" s="13">
        <f>AB52/AA52*100</f>
        <v>0</v>
      </c>
      <c r="AD52" s="14">
        <v>0</v>
      </c>
      <c r="AE52" s="6">
        <v>12</v>
      </c>
      <c r="AF52" s="6">
        <v>0</v>
      </c>
      <c r="AG52" s="13">
        <f>AF52/AE52*100</f>
        <v>0</v>
      </c>
      <c r="AH52" s="18">
        <v>0</v>
      </c>
      <c r="AI52" s="59">
        <f>AH52+AD52+Z52+V52+R52+N52+J52+F52</f>
        <v>12</v>
      </c>
    </row>
    <row r="53" spans="1:35" ht="15" customHeight="1">
      <c r="A53" s="6">
        <v>39</v>
      </c>
      <c r="B53" s="7" t="s">
        <v>42</v>
      </c>
      <c r="C53" s="6">
        <v>72</v>
      </c>
      <c r="D53" s="6">
        <v>55</v>
      </c>
      <c r="E53" s="13">
        <f>D53/C53*100</f>
        <v>76.38888888888889</v>
      </c>
      <c r="F53" s="14">
        <v>3.5</v>
      </c>
      <c r="G53" s="6">
        <v>18</v>
      </c>
      <c r="H53" s="6">
        <v>0</v>
      </c>
      <c r="I53" s="13">
        <f>H53/G53*100</f>
        <v>0</v>
      </c>
      <c r="J53" s="14">
        <v>0</v>
      </c>
      <c r="K53" s="6">
        <v>10</v>
      </c>
      <c r="L53" s="6">
        <v>0</v>
      </c>
      <c r="M53" s="13">
        <f>L53/K53*100</f>
        <v>0</v>
      </c>
      <c r="N53" s="14">
        <v>0</v>
      </c>
      <c r="O53" s="6">
        <v>5</v>
      </c>
      <c r="P53" s="6">
        <v>0</v>
      </c>
      <c r="Q53" s="13">
        <f t="shared" si="4"/>
        <v>0</v>
      </c>
      <c r="R53" s="14">
        <v>0</v>
      </c>
      <c r="S53" s="6">
        <v>84</v>
      </c>
      <c r="T53" s="6">
        <v>107</v>
      </c>
      <c r="U53" s="13">
        <f>T53/S53*100</f>
        <v>127.38095238095238</v>
      </c>
      <c r="V53" s="14">
        <v>5</v>
      </c>
      <c r="W53" s="6">
        <v>48</v>
      </c>
      <c r="X53" s="6">
        <v>18</v>
      </c>
      <c r="Y53" s="13">
        <f t="shared" si="0"/>
        <v>37.5</v>
      </c>
      <c r="Z53" s="14">
        <v>2</v>
      </c>
      <c r="AA53" s="6">
        <v>24</v>
      </c>
      <c r="AB53" s="6">
        <v>0</v>
      </c>
      <c r="AC53" s="13">
        <f>AB53/AA53*100</f>
        <v>0</v>
      </c>
      <c r="AD53" s="14">
        <v>0</v>
      </c>
      <c r="AE53" s="6">
        <v>12</v>
      </c>
      <c r="AF53" s="6">
        <v>0</v>
      </c>
      <c r="AG53" s="13">
        <f>AF53/AE53*100</f>
        <v>0</v>
      </c>
      <c r="AH53" s="18">
        <v>0</v>
      </c>
      <c r="AI53" s="59">
        <f>AH53+AD53+Z53+V53+R53+N53+J53+F53</f>
        <v>10.5</v>
      </c>
    </row>
    <row r="54" spans="1:35" ht="15" customHeight="1">
      <c r="A54" s="21" t="s">
        <v>56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>
      <c r="A55" s="6">
        <v>40</v>
      </c>
      <c r="B55" s="7" t="s">
        <v>32</v>
      </c>
      <c r="C55" s="6">
        <v>72</v>
      </c>
      <c r="D55" s="6">
        <v>0</v>
      </c>
      <c r="E55" s="13">
        <f aca="true" t="shared" si="16" ref="E55:E60">D55/C55*100</f>
        <v>0</v>
      </c>
      <c r="F55" s="14">
        <v>0</v>
      </c>
      <c r="G55" s="6">
        <v>18</v>
      </c>
      <c r="H55" s="6">
        <v>0</v>
      </c>
      <c r="I55" s="13">
        <f aca="true" t="shared" si="17" ref="I55:I60">H55/G55*100</f>
        <v>0</v>
      </c>
      <c r="J55" s="14">
        <v>0</v>
      </c>
      <c r="K55" s="6">
        <v>10</v>
      </c>
      <c r="L55" s="6">
        <v>0</v>
      </c>
      <c r="M55" s="13">
        <f aca="true" t="shared" si="18" ref="M55:M60">L55/K55*100</f>
        <v>0</v>
      </c>
      <c r="N55" s="14">
        <v>0</v>
      </c>
      <c r="O55" s="6">
        <v>5</v>
      </c>
      <c r="P55" s="6">
        <v>0</v>
      </c>
      <c r="Q55" s="13">
        <f t="shared" si="4"/>
        <v>0</v>
      </c>
      <c r="R55" s="14">
        <v>0</v>
      </c>
      <c r="S55" s="6">
        <v>84</v>
      </c>
      <c r="T55" s="6">
        <v>142</v>
      </c>
      <c r="U55" s="13">
        <f aca="true" t="shared" si="19" ref="U55:U60">T55/S55*100</f>
        <v>169.04761904761904</v>
      </c>
      <c r="V55" s="14">
        <v>5</v>
      </c>
      <c r="W55" s="6">
        <v>48</v>
      </c>
      <c r="X55" s="6">
        <v>29</v>
      </c>
      <c r="Y55" s="13">
        <f t="shared" si="0"/>
        <v>60.416666666666664</v>
      </c>
      <c r="Z55" s="14">
        <v>3</v>
      </c>
      <c r="AA55" s="6">
        <v>24</v>
      </c>
      <c r="AB55" s="6">
        <v>4</v>
      </c>
      <c r="AC55" s="13">
        <f aca="true" t="shared" si="20" ref="AC55:AC60">AB55/AA55*100</f>
        <v>16.666666666666664</v>
      </c>
      <c r="AD55" s="14">
        <v>1</v>
      </c>
      <c r="AE55" s="6">
        <v>12</v>
      </c>
      <c r="AF55" s="6">
        <v>0</v>
      </c>
      <c r="AG55" s="13">
        <f aca="true" t="shared" si="21" ref="AG55:AG60">AF55/AE55*100</f>
        <v>0</v>
      </c>
      <c r="AH55" s="18">
        <v>0</v>
      </c>
      <c r="AI55" s="59">
        <f aca="true" t="shared" si="22" ref="AI55:AI60">AH55+AD55+Z55+V55+R55+N55+J55+F55</f>
        <v>9</v>
      </c>
    </row>
    <row r="56" spans="1:35" ht="15" customHeight="1">
      <c r="A56" s="6">
        <v>41</v>
      </c>
      <c r="B56" s="7" t="s">
        <v>33</v>
      </c>
      <c r="C56" s="6">
        <v>72</v>
      </c>
      <c r="D56" s="6">
        <v>34</v>
      </c>
      <c r="E56" s="13">
        <f t="shared" si="16"/>
        <v>47.22222222222222</v>
      </c>
      <c r="F56" s="14">
        <v>2.5</v>
      </c>
      <c r="G56" s="6">
        <v>18</v>
      </c>
      <c r="H56" s="6">
        <v>33</v>
      </c>
      <c r="I56" s="13">
        <f t="shared" si="17"/>
        <v>183.33333333333331</v>
      </c>
      <c r="J56" s="14">
        <v>5</v>
      </c>
      <c r="K56" s="6">
        <v>10</v>
      </c>
      <c r="L56" s="6">
        <v>0</v>
      </c>
      <c r="M56" s="13">
        <f t="shared" si="18"/>
        <v>0</v>
      </c>
      <c r="N56" s="14">
        <v>0</v>
      </c>
      <c r="O56" s="6">
        <v>5</v>
      </c>
      <c r="P56" s="6">
        <v>0</v>
      </c>
      <c r="Q56" s="13">
        <f t="shared" si="4"/>
        <v>0</v>
      </c>
      <c r="R56" s="14">
        <v>0</v>
      </c>
      <c r="S56" s="6">
        <v>84</v>
      </c>
      <c r="T56" s="6">
        <v>88</v>
      </c>
      <c r="U56" s="13">
        <f t="shared" si="19"/>
        <v>104.76190476190477</v>
      </c>
      <c r="V56" s="14">
        <v>5</v>
      </c>
      <c r="W56" s="6">
        <v>48</v>
      </c>
      <c r="X56" s="6">
        <v>26</v>
      </c>
      <c r="Y56" s="13">
        <f t="shared" si="0"/>
        <v>54.166666666666664</v>
      </c>
      <c r="Z56" s="14">
        <v>2.5</v>
      </c>
      <c r="AA56" s="6">
        <v>24</v>
      </c>
      <c r="AB56" s="6">
        <v>0</v>
      </c>
      <c r="AC56" s="13">
        <f t="shared" si="20"/>
        <v>0</v>
      </c>
      <c r="AD56" s="14">
        <v>0</v>
      </c>
      <c r="AE56" s="6">
        <v>12</v>
      </c>
      <c r="AF56" s="6">
        <v>0</v>
      </c>
      <c r="AG56" s="13">
        <f t="shared" si="21"/>
        <v>0</v>
      </c>
      <c r="AH56" s="18">
        <v>0</v>
      </c>
      <c r="AI56" s="59">
        <f t="shared" si="22"/>
        <v>15</v>
      </c>
    </row>
    <row r="57" spans="1:35" ht="15" customHeight="1">
      <c r="A57" s="6">
        <v>42</v>
      </c>
      <c r="B57" s="7" t="s">
        <v>34</v>
      </c>
      <c r="C57" s="6">
        <v>72</v>
      </c>
      <c r="D57" s="6">
        <v>0</v>
      </c>
      <c r="E57" s="13">
        <f t="shared" si="16"/>
        <v>0</v>
      </c>
      <c r="F57" s="14">
        <v>0</v>
      </c>
      <c r="G57" s="6">
        <v>18</v>
      </c>
      <c r="H57" s="6">
        <v>0</v>
      </c>
      <c r="I57" s="13">
        <f t="shared" si="17"/>
        <v>0</v>
      </c>
      <c r="J57" s="14">
        <v>0</v>
      </c>
      <c r="K57" s="6">
        <v>10</v>
      </c>
      <c r="L57" s="6">
        <v>0</v>
      </c>
      <c r="M57" s="13">
        <f t="shared" si="18"/>
        <v>0</v>
      </c>
      <c r="N57" s="14">
        <v>0</v>
      </c>
      <c r="O57" s="6">
        <v>5</v>
      </c>
      <c r="P57" s="6">
        <v>0</v>
      </c>
      <c r="Q57" s="13">
        <f t="shared" si="4"/>
        <v>0</v>
      </c>
      <c r="R57" s="14">
        <v>0</v>
      </c>
      <c r="S57" s="6">
        <v>84</v>
      </c>
      <c r="T57" s="6">
        <v>48</v>
      </c>
      <c r="U57" s="13">
        <f t="shared" si="19"/>
        <v>57.14285714285714</v>
      </c>
      <c r="V57" s="14">
        <v>3</v>
      </c>
      <c r="W57" s="6">
        <v>48</v>
      </c>
      <c r="X57" s="6">
        <v>30</v>
      </c>
      <c r="Y57" s="13">
        <f t="shared" si="0"/>
        <v>62.5</v>
      </c>
      <c r="Z57" s="14">
        <v>3</v>
      </c>
      <c r="AA57" s="6">
        <v>24</v>
      </c>
      <c r="AB57" s="6">
        <v>0</v>
      </c>
      <c r="AC57" s="13">
        <f t="shared" si="20"/>
        <v>0</v>
      </c>
      <c r="AD57" s="14">
        <v>0</v>
      </c>
      <c r="AE57" s="6">
        <v>12</v>
      </c>
      <c r="AF57" s="6">
        <v>0</v>
      </c>
      <c r="AG57" s="13">
        <f t="shared" si="21"/>
        <v>0</v>
      </c>
      <c r="AH57" s="18">
        <v>0</v>
      </c>
      <c r="AI57" s="59">
        <f t="shared" si="22"/>
        <v>6</v>
      </c>
    </row>
    <row r="58" spans="1:35" ht="15" customHeight="1">
      <c r="A58" s="6">
        <v>43</v>
      </c>
      <c r="B58" s="7" t="s">
        <v>35</v>
      </c>
      <c r="C58" s="6">
        <v>72</v>
      </c>
      <c r="D58" s="6">
        <v>81</v>
      </c>
      <c r="E58" s="13">
        <f t="shared" si="16"/>
        <v>112.5</v>
      </c>
      <c r="F58" s="14">
        <v>5</v>
      </c>
      <c r="G58" s="6">
        <v>18</v>
      </c>
      <c r="H58" s="6">
        <v>0</v>
      </c>
      <c r="I58" s="13">
        <f t="shared" si="17"/>
        <v>0</v>
      </c>
      <c r="J58" s="14">
        <v>0</v>
      </c>
      <c r="K58" s="6">
        <v>10</v>
      </c>
      <c r="L58" s="6">
        <v>0</v>
      </c>
      <c r="M58" s="13">
        <f t="shared" si="18"/>
        <v>0</v>
      </c>
      <c r="N58" s="14">
        <v>0</v>
      </c>
      <c r="O58" s="6">
        <v>5</v>
      </c>
      <c r="P58" s="6">
        <v>0</v>
      </c>
      <c r="Q58" s="13">
        <f t="shared" si="4"/>
        <v>0</v>
      </c>
      <c r="R58" s="14">
        <v>0</v>
      </c>
      <c r="S58" s="6">
        <v>84</v>
      </c>
      <c r="T58" s="6">
        <v>0</v>
      </c>
      <c r="U58" s="13">
        <f t="shared" si="19"/>
        <v>0</v>
      </c>
      <c r="V58" s="14">
        <v>0</v>
      </c>
      <c r="W58" s="6">
        <v>48</v>
      </c>
      <c r="X58" s="6">
        <v>0</v>
      </c>
      <c r="Y58" s="13">
        <f t="shared" si="0"/>
        <v>0</v>
      </c>
      <c r="Z58" s="14">
        <v>0</v>
      </c>
      <c r="AA58" s="6">
        <v>24</v>
      </c>
      <c r="AB58" s="6">
        <v>0</v>
      </c>
      <c r="AC58" s="13">
        <f t="shared" si="20"/>
        <v>0</v>
      </c>
      <c r="AD58" s="14">
        <v>0</v>
      </c>
      <c r="AE58" s="6">
        <v>12</v>
      </c>
      <c r="AF58" s="6">
        <v>0</v>
      </c>
      <c r="AG58" s="13">
        <f t="shared" si="21"/>
        <v>0</v>
      </c>
      <c r="AH58" s="18">
        <v>0</v>
      </c>
      <c r="AI58" s="59">
        <f t="shared" si="22"/>
        <v>5</v>
      </c>
    </row>
    <row r="59" spans="1:35" ht="15" customHeight="1">
      <c r="A59" s="6">
        <v>44</v>
      </c>
      <c r="B59" s="7" t="s">
        <v>36</v>
      </c>
      <c r="C59" s="6">
        <v>72</v>
      </c>
      <c r="D59" s="6">
        <v>0</v>
      </c>
      <c r="E59" s="13">
        <f t="shared" si="16"/>
        <v>0</v>
      </c>
      <c r="F59" s="14">
        <v>0</v>
      </c>
      <c r="G59" s="6">
        <v>18</v>
      </c>
      <c r="H59" s="6">
        <v>0</v>
      </c>
      <c r="I59" s="13">
        <f t="shared" si="17"/>
        <v>0</v>
      </c>
      <c r="J59" s="14">
        <v>0</v>
      </c>
      <c r="K59" s="6">
        <v>10</v>
      </c>
      <c r="L59" s="6">
        <v>0</v>
      </c>
      <c r="M59" s="13">
        <f t="shared" si="18"/>
        <v>0</v>
      </c>
      <c r="N59" s="14">
        <v>0</v>
      </c>
      <c r="O59" s="6">
        <v>5</v>
      </c>
      <c r="P59" s="6">
        <v>0</v>
      </c>
      <c r="Q59" s="13">
        <f t="shared" si="4"/>
        <v>0</v>
      </c>
      <c r="R59" s="14">
        <v>0</v>
      </c>
      <c r="S59" s="6">
        <v>84</v>
      </c>
      <c r="T59" s="6">
        <v>98</v>
      </c>
      <c r="U59" s="13">
        <f t="shared" si="19"/>
        <v>116.66666666666667</v>
      </c>
      <c r="V59" s="14">
        <v>5</v>
      </c>
      <c r="W59" s="6">
        <v>48</v>
      </c>
      <c r="X59" s="6">
        <v>19</v>
      </c>
      <c r="Y59" s="13">
        <f t="shared" si="0"/>
        <v>39.58333333333333</v>
      </c>
      <c r="Z59" s="14">
        <v>2</v>
      </c>
      <c r="AA59" s="6">
        <v>24</v>
      </c>
      <c r="AB59" s="6">
        <v>0</v>
      </c>
      <c r="AC59" s="13">
        <f t="shared" si="20"/>
        <v>0</v>
      </c>
      <c r="AD59" s="14">
        <v>0</v>
      </c>
      <c r="AE59" s="6">
        <v>12</v>
      </c>
      <c r="AF59" s="6">
        <v>0</v>
      </c>
      <c r="AG59" s="13">
        <f t="shared" si="21"/>
        <v>0</v>
      </c>
      <c r="AH59" s="18">
        <v>0</v>
      </c>
      <c r="AI59" s="59">
        <f t="shared" si="22"/>
        <v>7</v>
      </c>
    </row>
    <row r="60" spans="1:35" ht="15" customHeight="1">
      <c r="A60" s="6">
        <v>45</v>
      </c>
      <c r="B60" s="8" t="s">
        <v>37</v>
      </c>
      <c r="C60" s="6">
        <v>72</v>
      </c>
      <c r="D60" s="6">
        <v>15</v>
      </c>
      <c r="E60" s="13">
        <f t="shared" si="16"/>
        <v>20.833333333333336</v>
      </c>
      <c r="F60" s="14">
        <v>1</v>
      </c>
      <c r="G60" s="6">
        <v>18</v>
      </c>
      <c r="H60" s="6">
        <v>17</v>
      </c>
      <c r="I60" s="13">
        <f t="shared" si="17"/>
        <v>94.44444444444444</v>
      </c>
      <c r="J60" s="14">
        <v>4.5</v>
      </c>
      <c r="K60" s="6">
        <v>10</v>
      </c>
      <c r="L60" s="6">
        <v>0</v>
      </c>
      <c r="M60" s="13">
        <f t="shared" si="18"/>
        <v>0</v>
      </c>
      <c r="N60" s="14">
        <v>0</v>
      </c>
      <c r="O60" s="6">
        <v>5</v>
      </c>
      <c r="P60" s="6">
        <v>0</v>
      </c>
      <c r="Q60" s="13">
        <f t="shared" si="4"/>
        <v>0</v>
      </c>
      <c r="R60" s="14">
        <v>0</v>
      </c>
      <c r="S60" s="6">
        <v>84</v>
      </c>
      <c r="T60" s="6">
        <v>160</v>
      </c>
      <c r="U60" s="13">
        <f t="shared" si="19"/>
        <v>190.47619047619045</v>
      </c>
      <c r="V60" s="14">
        <v>5</v>
      </c>
      <c r="W60" s="6">
        <v>48</v>
      </c>
      <c r="X60" s="6">
        <v>8</v>
      </c>
      <c r="Y60" s="13">
        <f t="shared" si="0"/>
        <v>16.666666666666664</v>
      </c>
      <c r="Z60" s="14">
        <v>1</v>
      </c>
      <c r="AA60" s="6">
        <v>24</v>
      </c>
      <c r="AB60" s="6">
        <v>0</v>
      </c>
      <c r="AC60" s="13">
        <f t="shared" si="20"/>
        <v>0</v>
      </c>
      <c r="AD60" s="14">
        <v>0</v>
      </c>
      <c r="AE60" s="6">
        <v>12</v>
      </c>
      <c r="AF60" s="6">
        <v>0</v>
      </c>
      <c r="AG60" s="13">
        <f t="shared" si="21"/>
        <v>0</v>
      </c>
      <c r="AH60" s="18">
        <v>0</v>
      </c>
      <c r="AI60" s="59">
        <f t="shared" si="22"/>
        <v>11.5</v>
      </c>
    </row>
    <row r="61" spans="1:35" ht="15" customHeight="1">
      <c r="A61" s="21" t="s">
        <v>57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>
      <c r="A62" s="6">
        <v>46</v>
      </c>
      <c r="B62" s="7" t="s">
        <v>58</v>
      </c>
      <c r="C62" s="6">
        <v>72</v>
      </c>
      <c r="D62" s="6">
        <v>62</v>
      </c>
      <c r="E62" s="13">
        <f>D62/C62*100</f>
        <v>86.11111111111111</v>
      </c>
      <c r="F62" s="14">
        <v>4.5</v>
      </c>
      <c r="G62" s="6">
        <v>18</v>
      </c>
      <c r="H62" s="6">
        <v>30</v>
      </c>
      <c r="I62" s="13">
        <f>H62/G62*100</f>
        <v>166.66666666666669</v>
      </c>
      <c r="J62" s="14">
        <v>5</v>
      </c>
      <c r="K62" s="6">
        <v>10</v>
      </c>
      <c r="L62" s="6">
        <v>30</v>
      </c>
      <c r="M62" s="13">
        <f>L62/K62*100</f>
        <v>300</v>
      </c>
      <c r="N62" s="14">
        <v>5</v>
      </c>
      <c r="O62" s="6">
        <v>5</v>
      </c>
      <c r="P62" s="6">
        <v>0</v>
      </c>
      <c r="Q62" s="13">
        <f t="shared" si="4"/>
        <v>0</v>
      </c>
      <c r="R62" s="14">
        <v>0</v>
      </c>
      <c r="S62" s="6">
        <v>84</v>
      </c>
      <c r="T62" s="6">
        <v>53</v>
      </c>
      <c r="U62" s="13">
        <f>T62/S62*100</f>
        <v>63.095238095238095</v>
      </c>
      <c r="V62" s="14">
        <v>3</v>
      </c>
      <c r="W62" s="6">
        <v>48</v>
      </c>
      <c r="X62" s="6">
        <v>16</v>
      </c>
      <c r="Y62" s="13">
        <f t="shared" si="0"/>
        <v>33.33333333333333</v>
      </c>
      <c r="Z62" s="14">
        <v>1.5</v>
      </c>
      <c r="AA62" s="6">
        <v>24</v>
      </c>
      <c r="AB62" s="6">
        <v>2</v>
      </c>
      <c r="AC62" s="13">
        <f>AB62/AA62*100</f>
        <v>8.333333333333332</v>
      </c>
      <c r="AD62" s="14">
        <v>0.5</v>
      </c>
      <c r="AE62" s="6">
        <v>12</v>
      </c>
      <c r="AF62" s="6">
        <v>0</v>
      </c>
      <c r="AG62" s="13">
        <f>AF62/AE62*100</f>
        <v>0</v>
      </c>
      <c r="AH62" s="18">
        <v>0</v>
      </c>
      <c r="AI62" s="59">
        <f>AH62+AD62+Z62+V62+R62+N62+J62+F62</f>
        <v>19.5</v>
      </c>
    </row>
    <row r="63" spans="1:35" ht="15" customHeight="1">
      <c r="A63" s="6">
        <v>47</v>
      </c>
      <c r="B63" s="7" t="s">
        <v>68</v>
      </c>
      <c r="C63" s="6">
        <v>72</v>
      </c>
      <c r="D63" s="6">
        <v>31</v>
      </c>
      <c r="E63" s="13">
        <f>D63/C63*100</f>
        <v>43.05555555555556</v>
      </c>
      <c r="F63" s="14">
        <v>2</v>
      </c>
      <c r="G63" s="6">
        <v>18</v>
      </c>
      <c r="H63" s="6">
        <v>22</v>
      </c>
      <c r="I63" s="13">
        <f>H63/G63*100</f>
        <v>122.22222222222223</v>
      </c>
      <c r="J63" s="14">
        <v>5</v>
      </c>
      <c r="K63" s="6">
        <v>10</v>
      </c>
      <c r="L63" s="6">
        <v>0</v>
      </c>
      <c r="M63" s="13">
        <f>L63/K63*100</f>
        <v>0</v>
      </c>
      <c r="N63" s="14">
        <v>0</v>
      </c>
      <c r="O63" s="6">
        <v>5</v>
      </c>
      <c r="P63" s="6">
        <v>0</v>
      </c>
      <c r="Q63" s="13">
        <f t="shared" si="4"/>
        <v>0</v>
      </c>
      <c r="R63" s="14">
        <v>0</v>
      </c>
      <c r="S63" s="6">
        <v>84</v>
      </c>
      <c r="T63" s="6">
        <v>46</v>
      </c>
      <c r="U63" s="13">
        <f>T63/S63*100</f>
        <v>54.761904761904766</v>
      </c>
      <c r="V63" s="14">
        <v>2.5</v>
      </c>
      <c r="W63" s="6">
        <v>48</v>
      </c>
      <c r="X63" s="6">
        <v>0</v>
      </c>
      <c r="Y63" s="13">
        <f t="shared" si="0"/>
        <v>0</v>
      </c>
      <c r="Z63" s="14">
        <v>0</v>
      </c>
      <c r="AA63" s="6">
        <v>24</v>
      </c>
      <c r="AB63" s="6">
        <v>0</v>
      </c>
      <c r="AC63" s="13">
        <f>AB63/AA63*100</f>
        <v>0</v>
      </c>
      <c r="AD63" s="14">
        <v>0</v>
      </c>
      <c r="AE63" s="6">
        <v>12</v>
      </c>
      <c r="AF63" s="6">
        <v>0</v>
      </c>
      <c r="AG63" s="13">
        <f>AF63/AE63*100</f>
        <v>0</v>
      </c>
      <c r="AH63" s="18">
        <v>0</v>
      </c>
      <c r="AI63" s="59">
        <f>AH63+AD63+Z63+V63+R63+N63+J63+F63</f>
        <v>9.5</v>
      </c>
    </row>
    <row r="64" spans="1:35" ht="15" customHeight="1">
      <c r="A64" s="6">
        <v>48</v>
      </c>
      <c r="B64" s="7" t="s">
        <v>59</v>
      </c>
      <c r="C64" s="6">
        <v>72</v>
      </c>
      <c r="D64" s="6">
        <v>8</v>
      </c>
      <c r="E64" s="13">
        <f>D64/C64*100</f>
        <v>11.11111111111111</v>
      </c>
      <c r="F64" s="14">
        <v>0.5</v>
      </c>
      <c r="G64" s="6">
        <v>18</v>
      </c>
      <c r="H64" s="6">
        <v>0</v>
      </c>
      <c r="I64" s="13">
        <f>H64/G64*100</f>
        <v>0</v>
      </c>
      <c r="J64" s="14">
        <v>0</v>
      </c>
      <c r="K64" s="6">
        <v>10</v>
      </c>
      <c r="L64" s="6">
        <v>6</v>
      </c>
      <c r="M64" s="13">
        <f>L64/K64*100</f>
        <v>60</v>
      </c>
      <c r="N64" s="14">
        <v>3</v>
      </c>
      <c r="O64" s="6">
        <v>5</v>
      </c>
      <c r="P64" s="6">
        <v>0</v>
      </c>
      <c r="Q64" s="13">
        <f t="shared" si="4"/>
        <v>0</v>
      </c>
      <c r="R64" s="14">
        <v>0</v>
      </c>
      <c r="S64" s="6">
        <v>84</v>
      </c>
      <c r="T64" s="6">
        <v>56</v>
      </c>
      <c r="U64" s="13">
        <f>T64/S64*100</f>
        <v>66.66666666666666</v>
      </c>
      <c r="V64" s="14">
        <v>3.5</v>
      </c>
      <c r="W64" s="6">
        <v>48</v>
      </c>
      <c r="X64" s="6">
        <v>0</v>
      </c>
      <c r="Y64" s="13">
        <f t="shared" si="0"/>
        <v>0</v>
      </c>
      <c r="Z64" s="14">
        <v>0</v>
      </c>
      <c r="AA64" s="6">
        <v>24</v>
      </c>
      <c r="AB64" s="6">
        <v>0</v>
      </c>
      <c r="AC64" s="13">
        <f>AB64/AA64*100</f>
        <v>0</v>
      </c>
      <c r="AD64" s="14">
        <v>0</v>
      </c>
      <c r="AE64" s="6">
        <v>12</v>
      </c>
      <c r="AF64" s="6">
        <v>0</v>
      </c>
      <c r="AG64" s="13">
        <f>AF64/AE64*100</f>
        <v>0</v>
      </c>
      <c r="AH64" s="18">
        <v>0</v>
      </c>
      <c r="AI64" s="59">
        <f>AH64+AD64+Z64+V64+R64+N64+J64+F64</f>
        <v>7</v>
      </c>
    </row>
    <row r="65" spans="1:35" ht="15" customHeight="1">
      <c r="A65" s="9">
        <v>49</v>
      </c>
      <c r="B65" s="7" t="s">
        <v>60</v>
      </c>
      <c r="C65" s="6">
        <v>72</v>
      </c>
      <c r="D65" s="6">
        <v>30</v>
      </c>
      <c r="E65" s="13">
        <f>D65/C65*100</f>
        <v>41.66666666666667</v>
      </c>
      <c r="F65" s="14">
        <v>2</v>
      </c>
      <c r="G65" s="6">
        <v>18</v>
      </c>
      <c r="H65" s="6">
        <v>5</v>
      </c>
      <c r="I65" s="13">
        <f>H65/G65*100</f>
        <v>27.77777777777778</v>
      </c>
      <c r="J65" s="14">
        <v>1</v>
      </c>
      <c r="K65" s="6">
        <v>10</v>
      </c>
      <c r="L65" s="6">
        <v>0</v>
      </c>
      <c r="M65" s="13">
        <f>L65/K65*100</f>
        <v>0</v>
      </c>
      <c r="N65" s="14">
        <v>0</v>
      </c>
      <c r="O65" s="6">
        <v>5</v>
      </c>
      <c r="P65" s="6">
        <v>0</v>
      </c>
      <c r="Q65" s="13">
        <f t="shared" si="4"/>
        <v>0</v>
      </c>
      <c r="R65" s="14">
        <v>0</v>
      </c>
      <c r="S65" s="6">
        <v>84</v>
      </c>
      <c r="T65" s="6">
        <v>20</v>
      </c>
      <c r="U65" s="13">
        <f>T65/S65*100</f>
        <v>23.809523809523807</v>
      </c>
      <c r="V65" s="14">
        <v>1</v>
      </c>
      <c r="W65" s="6">
        <v>48</v>
      </c>
      <c r="X65" s="6">
        <v>4</v>
      </c>
      <c r="Y65" s="13">
        <f t="shared" si="0"/>
        <v>8.333333333333332</v>
      </c>
      <c r="Z65" s="14">
        <v>0.5</v>
      </c>
      <c r="AA65" s="6">
        <v>24</v>
      </c>
      <c r="AB65" s="6">
        <v>0</v>
      </c>
      <c r="AC65" s="13">
        <f>AB65/AA65*100</f>
        <v>0</v>
      </c>
      <c r="AD65" s="14">
        <v>0</v>
      </c>
      <c r="AE65" s="6">
        <v>12</v>
      </c>
      <c r="AF65" s="6">
        <v>0</v>
      </c>
      <c r="AG65" s="13">
        <f>AF65/AE65*100</f>
        <v>0</v>
      </c>
      <c r="AH65" s="18">
        <v>0</v>
      </c>
      <c r="AI65" s="59">
        <f>AH65+AD65+Z65+V65+R65+N65+J65+F65</f>
        <v>4.5</v>
      </c>
    </row>
    <row r="66" spans="1:35" ht="15" customHeight="1">
      <c r="A66" s="9">
        <v>50</v>
      </c>
      <c r="B66" s="7" t="s">
        <v>61</v>
      </c>
      <c r="C66" s="6">
        <v>72</v>
      </c>
      <c r="D66" s="6">
        <v>0</v>
      </c>
      <c r="E66" s="13">
        <f>D66/C66*100</f>
        <v>0</v>
      </c>
      <c r="F66" s="14">
        <v>0</v>
      </c>
      <c r="G66" s="6">
        <v>18</v>
      </c>
      <c r="H66" s="6">
        <v>0</v>
      </c>
      <c r="I66" s="13">
        <f>H66/G66*100</f>
        <v>0</v>
      </c>
      <c r="J66" s="14">
        <v>0</v>
      </c>
      <c r="K66" s="6">
        <v>10</v>
      </c>
      <c r="L66" s="6">
        <v>4</v>
      </c>
      <c r="M66" s="13">
        <f>L66/K66*100</f>
        <v>40</v>
      </c>
      <c r="N66" s="14">
        <v>2</v>
      </c>
      <c r="O66" s="6">
        <v>5</v>
      </c>
      <c r="P66" s="6">
        <v>0</v>
      </c>
      <c r="Q66" s="13">
        <f t="shared" si="4"/>
        <v>0</v>
      </c>
      <c r="R66" s="14">
        <v>0</v>
      </c>
      <c r="S66" s="6">
        <v>84</v>
      </c>
      <c r="T66" s="6">
        <v>15</v>
      </c>
      <c r="U66" s="13">
        <f>T66/S66*100</f>
        <v>17.857142857142858</v>
      </c>
      <c r="V66" s="14">
        <v>1</v>
      </c>
      <c r="W66" s="6">
        <v>48</v>
      </c>
      <c r="X66" s="6">
        <v>5</v>
      </c>
      <c r="Y66" s="13">
        <f t="shared" si="0"/>
        <v>10.416666666666668</v>
      </c>
      <c r="Z66" s="14">
        <v>0.5</v>
      </c>
      <c r="AA66" s="6">
        <v>24</v>
      </c>
      <c r="AB66" s="6">
        <v>0</v>
      </c>
      <c r="AC66" s="13">
        <f>AB66/AA66*100</f>
        <v>0</v>
      </c>
      <c r="AD66" s="14">
        <v>0</v>
      </c>
      <c r="AE66" s="6">
        <v>12</v>
      </c>
      <c r="AF66" s="6">
        <v>0</v>
      </c>
      <c r="AG66" s="13">
        <f>AF66/AE66*100</f>
        <v>0</v>
      </c>
      <c r="AH66" s="18">
        <v>0</v>
      </c>
      <c r="AI66" s="59">
        <f>AH66+AD66+Z66+V66+R66+N66+J66+F66</f>
        <v>3.5</v>
      </c>
    </row>
  </sheetData>
  <sheetProtection/>
  <mergeCells count="17">
    <mergeCell ref="A2:AI2"/>
    <mergeCell ref="C4:F4"/>
    <mergeCell ref="G4:J4"/>
    <mergeCell ref="K4:N4"/>
    <mergeCell ref="O4:R4"/>
    <mergeCell ref="W4:Z4"/>
    <mergeCell ref="AA4:AD4"/>
    <mergeCell ref="AE4:AH4"/>
    <mergeCell ref="S4:V4"/>
    <mergeCell ref="C5:F5"/>
    <mergeCell ref="G5:J5"/>
    <mergeCell ref="K5:N5"/>
    <mergeCell ref="O5:R5"/>
    <mergeCell ref="S5:V5"/>
    <mergeCell ref="W5:Z5"/>
    <mergeCell ref="AA5:AD5"/>
    <mergeCell ref="AE5:AH5"/>
  </mergeCells>
  <printOptions/>
  <pageMargins left="0.35" right="0.18" top="0.67" bottom="0.69" header="0.49" footer="0.54"/>
  <pageSetup horizontalDpi="600" verticalDpi="600" orientation="landscape" paperSize="5" scale="90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selection activeCell="A1" sqref="A1:AI1"/>
    </sheetView>
  </sheetViews>
  <sheetFormatPr defaultColWidth="9.140625" defaultRowHeight="12.75"/>
  <cols>
    <col min="3" max="35" width="5.140625" style="0" customWidth="1"/>
  </cols>
  <sheetData>
    <row r="1" spans="1:35" ht="23.25">
      <c r="A1" s="84" t="s">
        <v>110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23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2"/>
      <c r="Z3" s="2"/>
      <c r="AA3" s="2"/>
      <c r="AB3" s="10"/>
      <c r="AC3" s="2"/>
      <c r="AD3" s="2"/>
      <c r="AE3" s="2"/>
      <c r="AF3" s="10"/>
      <c r="AG3" s="2"/>
      <c r="AH3" s="2"/>
      <c r="AI3" s="2"/>
    </row>
    <row r="4" spans="1:35" ht="46.5">
      <c r="A4" s="3"/>
      <c r="B4" s="4"/>
      <c r="C4" s="85"/>
      <c r="D4" s="85"/>
      <c r="E4" s="85"/>
      <c r="F4" s="86"/>
      <c r="G4" s="85"/>
      <c r="H4" s="85"/>
      <c r="I4" s="85"/>
      <c r="J4" s="86"/>
      <c r="K4" s="85"/>
      <c r="L4" s="85"/>
      <c r="M4" s="85"/>
      <c r="N4" s="86"/>
      <c r="O4" s="85"/>
      <c r="P4" s="85"/>
      <c r="Q4" s="85"/>
      <c r="R4" s="86"/>
      <c r="S4" s="85"/>
      <c r="T4" s="85"/>
      <c r="U4" s="85"/>
      <c r="V4" s="86"/>
      <c r="W4" s="85"/>
      <c r="X4" s="85"/>
      <c r="Y4" s="85"/>
      <c r="Z4" s="86"/>
      <c r="AA4" s="85"/>
      <c r="AB4" s="85"/>
      <c r="AC4" s="85"/>
      <c r="AD4" s="86"/>
      <c r="AE4" s="85"/>
      <c r="AF4" s="85"/>
      <c r="AG4" s="85"/>
      <c r="AH4" s="86"/>
      <c r="AI4" s="20" t="s">
        <v>109</v>
      </c>
    </row>
    <row r="5" spans="1:35" ht="33">
      <c r="A5" s="35"/>
      <c r="B5" s="36" t="s">
        <v>70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37"/>
    </row>
    <row r="6" spans="1:35" ht="18.75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2</v>
      </c>
      <c r="X6" s="11" t="s">
        <v>3</v>
      </c>
      <c r="Y6" s="11" t="s">
        <v>44</v>
      </c>
      <c r="Z6" s="12" t="s">
        <v>66</v>
      </c>
      <c r="AA6" s="11" t="s">
        <v>2</v>
      </c>
      <c r="AB6" s="11" t="s">
        <v>3</v>
      </c>
      <c r="AC6" s="11" t="s">
        <v>44</v>
      </c>
      <c r="AD6" s="12" t="s">
        <v>66</v>
      </c>
      <c r="AE6" s="11" t="s">
        <v>2</v>
      </c>
      <c r="AF6" s="11" t="s">
        <v>3</v>
      </c>
      <c r="AG6" s="11" t="s">
        <v>44</v>
      </c>
      <c r="AH6" s="12" t="s">
        <v>66</v>
      </c>
      <c r="AI6" s="11"/>
    </row>
    <row r="7" spans="1:35" ht="20.25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9.5">
      <c r="A8" s="6">
        <v>1</v>
      </c>
      <c r="B8" s="7" t="s">
        <v>1</v>
      </c>
      <c r="C8" s="6">
        <v>72</v>
      </c>
      <c r="D8" s="6">
        <v>0</v>
      </c>
      <c r="E8" s="13">
        <f>D8/C8*100</f>
        <v>0</v>
      </c>
      <c r="F8" s="14"/>
      <c r="G8" s="6">
        <v>18</v>
      </c>
      <c r="H8" s="6">
        <v>0</v>
      </c>
      <c r="I8" s="13">
        <f>H8/G8*100</f>
        <v>0</v>
      </c>
      <c r="J8" s="14"/>
      <c r="K8" s="6">
        <v>10</v>
      </c>
      <c r="L8" s="6">
        <v>0</v>
      </c>
      <c r="M8" s="13">
        <f>L8/K8*100</f>
        <v>0</v>
      </c>
      <c r="N8" s="14"/>
      <c r="O8" s="6">
        <v>5</v>
      </c>
      <c r="P8" s="6">
        <v>0</v>
      </c>
      <c r="Q8" s="13">
        <f>P8/O8*100</f>
        <v>0</v>
      </c>
      <c r="R8" s="14"/>
      <c r="S8" s="6">
        <v>84</v>
      </c>
      <c r="T8" s="6">
        <v>130</v>
      </c>
      <c r="U8" s="13">
        <f>T8/S8*100</f>
        <v>154.76190476190476</v>
      </c>
      <c r="V8" s="14"/>
      <c r="W8" s="6">
        <v>48</v>
      </c>
      <c r="X8" s="6">
        <v>54</v>
      </c>
      <c r="Y8" s="13">
        <f aca="true" t="shared" si="0" ref="Y8:Y66">X8/W8*100</f>
        <v>112.5</v>
      </c>
      <c r="Z8" s="14"/>
      <c r="AA8" s="6">
        <v>24</v>
      </c>
      <c r="AB8" s="6">
        <v>11</v>
      </c>
      <c r="AC8" s="13">
        <f>AB8/AA8*100</f>
        <v>45.83333333333333</v>
      </c>
      <c r="AD8" s="14"/>
      <c r="AE8" s="6">
        <v>12</v>
      </c>
      <c r="AF8" s="6">
        <v>1</v>
      </c>
      <c r="AG8" s="13">
        <f>AF8/AE8*100</f>
        <v>8.333333333333332</v>
      </c>
      <c r="AH8" s="14"/>
      <c r="AI8" s="6"/>
    </row>
    <row r="9" spans="1:35" ht="19.5">
      <c r="A9" s="6">
        <v>2</v>
      </c>
      <c r="B9" s="7" t="s">
        <v>4</v>
      </c>
      <c r="C9" s="6">
        <v>72</v>
      </c>
      <c r="D9" s="6">
        <v>58</v>
      </c>
      <c r="E9" s="13">
        <f>D9/C9*100</f>
        <v>80.55555555555556</v>
      </c>
      <c r="F9" s="14"/>
      <c r="G9" s="6">
        <v>18</v>
      </c>
      <c r="H9" s="6">
        <v>0</v>
      </c>
      <c r="I9" s="13">
        <f>H9/G9*100</f>
        <v>0</v>
      </c>
      <c r="J9" s="14"/>
      <c r="K9" s="6">
        <v>10</v>
      </c>
      <c r="L9" s="6">
        <v>0</v>
      </c>
      <c r="M9" s="13">
        <f>L9/K9*100</f>
        <v>0</v>
      </c>
      <c r="N9" s="14"/>
      <c r="O9" s="6">
        <v>5</v>
      </c>
      <c r="P9" s="6">
        <v>0</v>
      </c>
      <c r="Q9" s="13">
        <f>P9/O9*100</f>
        <v>0</v>
      </c>
      <c r="R9" s="14"/>
      <c r="S9" s="6">
        <v>84</v>
      </c>
      <c r="T9" s="6">
        <v>24</v>
      </c>
      <c r="U9" s="13">
        <f>T9/S9*100</f>
        <v>28.57142857142857</v>
      </c>
      <c r="V9" s="14"/>
      <c r="W9" s="6">
        <v>48</v>
      </c>
      <c r="X9" s="6">
        <v>6</v>
      </c>
      <c r="Y9" s="13">
        <f t="shared" si="0"/>
        <v>12.5</v>
      </c>
      <c r="Z9" s="14"/>
      <c r="AA9" s="6">
        <v>24</v>
      </c>
      <c r="AB9" s="6">
        <v>0</v>
      </c>
      <c r="AC9" s="13">
        <f>AB9/AA9*100</f>
        <v>0</v>
      </c>
      <c r="AD9" s="14"/>
      <c r="AE9" s="6">
        <v>12</v>
      </c>
      <c r="AF9" s="16">
        <v>0</v>
      </c>
      <c r="AG9" s="13">
        <f>AF9/AE9*100</f>
        <v>0</v>
      </c>
      <c r="AH9" s="18"/>
      <c r="AI9" s="15"/>
    </row>
    <row r="10" spans="1:35" ht="19.5">
      <c r="A10" s="6">
        <v>3</v>
      </c>
      <c r="B10" s="7" t="s">
        <v>5</v>
      </c>
      <c r="C10" s="6">
        <v>72</v>
      </c>
      <c r="D10" s="6">
        <v>52</v>
      </c>
      <c r="E10" s="13">
        <f>D10/C10*100</f>
        <v>72.22222222222221</v>
      </c>
      <c r="F10" s="14"/>
      <c r="G10" s="6">
        <v>18</v>
      </c>
      <c r="H10" s="6">
        <v>0</v>
      </c>
      <c r="I10" s="13">
        <f>H10/G10*100</f>
        <v>0</v>
      </c>
      <c r="J10" s="14"/>
      <c r="K10" s="6">
        <v>10</v>
      </c>
      <c r="L10" s="6">
        <v>0</v>
      </c>
      <c r="M10" s="13">
        <f>L10/K10*100</f>
        <v>0</v>
      </c>
      <c r="N10" s="14"/>
      <c r="O10" s="6">
        <v>5</v>
      </c>
      <c r="P10" s="6">
        <v>0</v>
      </c>
      <c r="Q10" s="13">
        <f>P10/O10*100</f>
        <v>0</v>
      </c>
      <c r="R10" s="14"/>
      <c r="S10" s="6">
        <v>84</v>
      </c>
      <c r="T10" s="6">
        <v>13</v>
      </c>
      <c r="U10" s="13">
        <f>T10/S10*100</f>
        <v>15.476190476190476</v>
      </c>
      <c r="V10" s="14"/>
      <c r="W10" s="6">
        <v>48</v>
      </c>
      <c r="X10" s="6">
        <v>0</v>
      </c>
      <c r="Y10" s="13">
        <f t="shared" si="0"/>
        <v>0</v>
      </c>
      <c r="Z10" s="14"/>
      <c r="AA10" s="6">
        <v>24</v>
      </c>
      <c r="AB10" s="6">
        <v>0</v>
      </c>
      <c r="AC10" s="13">
        <f>AB10/AA10*100</f>
        <v>0</v>
      </c>
      <c r="AD10" s="14"/>
      <c r="AE10" s="6">
        <v>12</v>
      </c>
      <c r="AF10" s="16">
        <v>0</v>
      </c>
      <c r="AG10" s="13">
        <f>AF10/AE10*100</f>
        <v>0</v>
      </c>
      <c r="AH10" s="18"/>
      <c r="AI10" s="15"/>
    </row>
    <row r="11" spans="1:35" ht="19.5">
      <c r="A11" s="6">
        <v>4</v>
      </c>
      <c r="B11" s="7" t="s">
        <v>6</v>
      </c>
      <c r="C11" s="6">
        <v>72</v>
      </c>
      <c r="D11" s="6">
        <v>95</v>
      </c>
      <c r="E11" s="13">
        <f>D11/C11*100</f>
        <v>131.94444444444443</v>
      </c>
      <c r="F11" s="14"/>
      <c r="G11" s="6">
        <v>18</v>
      </c>
      <c r="H11" s="6">
        <v>0</v>
      </c>
      <c r="I11" s="13">
        <f>H11/G11*100</f>
        <v>0</v>
      </c>
      <c r="J11" s="14"/>
      <c r="K11" s="6">
        <v>10</v>
      </c>
      <c r="L11" s="6">
        <v>0</v>
      </c>
      <c r="M11" s="13">
        <f>L11/K11*100</f>
        <v>0</v>
      </c>
      <c r="N11" s="14"/>
      <c r="O11" s="6">
        <v>5</v>
      </c>
      <c r="P11" s="6">
        <v>0</v>
      </c>
      <c r="Q11" s="13">
        <f>P11/O11*100</f>
        <v>0</v>
      </c>
      <c r="R11" s="14"/>
      <c r="S11" s="6">
        <v>84</v>
      </c>
      <c r="T11" s="6">
        <v>0</v>
      </c>
      <c r="U11" s="13">
        <f>T11/S11*100</f>
        <v>0</v>
      </c>
      <c r="V11" s="14"/>
      <c r="W11" s="6">
        <v>48</v>
      </c>
      <c r="X11" s="6">
        <v>0</v>
      </c>
      <c r="Y11" s="13">
        <f t="shared" si="0"/>
        <v>0</v>
      </c>
      <c r="Z11" s="14"/>
      <c r="AA11" s="6">
        <v>24</v>
      </c>
      <c r="AB11" s="6">
        <v>0</v>
      </c>
      <c r="AC11" s="13">
        <f>AB11/AA11*100</f>
        <v>0</v>
      </c>
      <c r="AD11" s="14"/>
      <c r="AE11" s="6">
        <v>12</v>
      </c>
      <c r="AF11" s="16">
        <v>0</v>
      </c>
      <c r="AG11" s="13">
        <f>AF11/AE11*100</f>
        <v>0</v>
      </c>
      <c r="AH11" s="18"/>
      <c r="AI11" s="15"/>
    </row>
    <row r="12" spans="1:35" ht="19.5">
      <c r="A12" s="6">
        <v>5</v>
      </c>
      <c r="B12" s="7" t="s">
        <v>7</v>
      </c>
      <c r="C12" s="6">
        <v>72</v>
      </c>
      <c r="D12" s="6">
        <v>67</v>
      </c>
      <c r="E12" s="13">
        <f>D12/C12*100</f>
        <v>93.05555555555556</v>
      </c>
      <c r="F12" s="14"/>
      <c r="G12" s="6">
        <v>18</v>
      </c>
      <c r="H12" s="6">
        <v>0</v>
      </c>
      <c r="I12" s="13">
        <f>H12/G12*100</f>
        <v>0</v>
      </c>
      <c r="J12" s="14"/>
      <c r="K12" s="6">
        <v>10</v>
      </c>
      <c r="L12" s="6">
        <v>0</v>
      </c>
      <c r="M12" s="13">
        <f>L12/K12*100</f>
        <v>0</v>
      </c>
      <c r="N12" s="14"/>
      <c r="O12" s="6">
        <v>5</v>
      </c>
      <c r="P12" s="6">
        <v>0</v>
      </c>
      <c r="Q12" s="13">
        <f>P12/O12*100</f>
        <v>0</v>
      </c>
      <c r="R12" s="14"/>
      <c r="S12" s="6">
        <v>84</v>
      </c>
      <c r="T12" s="6">
        <v>52</v>
      </c>
      <c r="U12" s="13">
        <f>T12/S12*100</f>
        <v>61.904761904761905</v>
      </c>
      <c r="V12" s="14"/>
      <c r="W12" s="6">
        <v>48</v>
      </c>
      <c r="X12" s="6">
        <v>0</v>
      </c>
      <c r="Y12" s="13">
        <f t="shared" si="0"/>
        <v>0</v>
      </c>
      <c r="Z12" s="14"/>
      <c r="AA12" s="6">
        <v>24</v>
      </c>
      <c r="AB12" s="6">
        <v>0</v>
      </c>
      <c r="AC12" s="13">
        <f>AB12/AA12*100</f>
        <v>0</v>
      </c>
      <c r="AD12" s="14"/>
      <c r="AE12" s="6">
        <v>12</v>
      </c>
      <c r="AF12" s="16">
        <v>0</v>
      </c>
      <c r="AG12" s="13">
        <f>AF12/AE12*100</f>
        <v>0</v>
      </c>
      <c r="AH12" s="18"/>
      <c r="AI12" s="15"/>
    </row>
    <row r="13" spans="1:35" ht="20.25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9.5">
      <c r="A14" s="6">
        <v>6</v>
      </c>
      <c r="B14" s="7" t="s">
        <v>8</v>
      </c>
      <c r="C14" s="6">
        <v>72</v>
      </c>
      <c r="D14" s="6">
        <v>50</v>
      </c>
      <c r="E14" s="13">
        <f>D14/C14*100</f>
        <v>69.44444444444444</v>
      </c>
      <c r="F14" s="14"/>
      <c r="G14" s="6">
        <v>18</v>
      </c>
      <c r="H14" s="6">
        <v>0</v>
      </c>
      <c r="I14" s="13">
        <f>H14/G14*100</f>
        <v>0</v>
      </c>
      <c r="J14" s="14"/>
      <c r="K14" s="6">
        <v>10</v>
      </c>
      <c r="L14" s="6">
        <v>0</v>
      </c>
      <c r="M14" s="13">
        <f>L14/K14*100</f>
        <v>0</v>
      </c>
      <c r="N14" s="14"/>
      <c r="O14" s="6">
        <v>5</v>
      </c>
      <c r="P14" s="6">
        <v>0</v>
      </c>
      <c r="Q14" s="13">
        <f>P14/O14*100</f>
        <v>0</v>
      </c>
      <c r="R14" s="14"/>
      <c r="S14" s="6">
        <v>84</v>
      </c>
      <c r="T14" s="6">
        <v>80</v>
      </c>
      <c r="U14" s="13">
        <f>T14/S14*100</f>
        <v>95.23809523809523</v>
      </c>
      <c r="V14" s="14"/>
      <c r="W14" s="6">
        <v>48</v>
      </c>
      <c r="X14" s="6">
        <v>82</v>
      </c>
      <c r="Y14" s="13">
        <f t="shared" si="0"/>
        <v>170.83333333333331</v>
      </c>
      <c r="Z14" s="14"/>
      <c r="AA14" s="6">
        <v>24</v>
      </c>
      <c r="AB14" s="6">
        <v>0</v>
      </c>
      <c r="AC14" s="13">
        <f>AB14/AA14*100</f>
        <v>0</v>
      </c>
      <c r="AD14" s="14"/>
      <c r="AE14" s="6">
        <v>12</v>
      </c>
      <c r="AF14" s="16">
        <v>2</v>
      </c>
      <c r="AG14" s="13">
        <f>AF14/AE14*100</f>
        <v>16.666666666666664</v>
      </c>
      <c r="AH14" s="18"/>
      <c r="AI14" s="15"/>
    </row>
    <row r="15" spans="1:35" ht="19.5">
      <c r="A15" s="6">
        <v>7</v>
      </c>
      <c r="B15" s="7" t="s">
        <v>9</v>
      </c>
      <c r="C15" s="6">
        <v>72</v>
      </c>
      <c r="D15" s="6">
        <v>47</v>
      </c>
      <c r="E15" s="13">
        <f>D15/C15*100</f>
        <v>65.27777777777779</v>
      </c>
      <c r="F15" s="14"/>
      <c r="G15" s="6">
        <v>18</v>
      </c>
      <c r="H15" s="6">
        <v>0</v>
      </c>
      <c r="I15" s="13">
        <f>H15/G15*100</f>
        <v>0</v>
      </c>
      <c r="J15" s="14"/>
      <c r="K15" s="6">
        <v>10</v>
      </c>
      <c r="L15" s="6">
        <v>0</v>
      </c>
      <c r="M15" s="13">
        <f>L15/K15*100</f>
        <v>0</v>
      </c>
      <c r="N15" s="14"/>
      <c r="O15" s="6">
        <v>5</v>
      </c>
      <c r="P15" s="6">
        <v>0</v>
      </c>
      <c r="Q15" s="13">
        <f>P15/O15*100</f>
        <v>0</v>
      </c>
      <c r="R15" s="14"/>
      <c r="S15" s="6">
        <v>84</v>
      </c>
      <c r="T15" s="6">
        <v>120</v>
      </c>
      <c r="U15" s="13">
        <f>T15/S15*100</f>
        <v>142.85714285714286</v>
      </c>
      <c r="V15" s="14"/>
      <c r="W15" s="6">
        <v>48</v>
      </c>
      <c r="X15" s="6">
        <v>74</v>
      </c>
      <c r="Y15" s="13">
        <f t="shared" si="0"/>
        <v>154.16666666666669</v>
      </c>
      <c r="Z15" s="14"/>
      <c r="AA15" s="6">
        <v>24</v>
      </c>
      <c r="AB15" s="6">
        <v>0</v>
      </c>
      <c r="AC15" s="13">
        <f>AB15/AA15*100</f>
        <v>0</v>
      </c>
      <c r="AD15" s="14"/>
      <c r="AE15" s="6">
        <v>12</v>
      </c>
      <c r="AF15" s="16">
        <v>0</v>
      </c>
      <c r="AG15" s="13">
        <f>AF15/AE15*100</f>
        <v>0</v>
      </c>
      <c r="AH15" s="18"/>
      <c r="AI15" s="15"/>
    </row>
    <row r="16" spans="1:35" ht="19.5">
      <c r="A16" s="6">
        <v>8</v>
      </c>
      <c r="B16" s="7" t="s">
        <v>10</v>
      </c>
      <c r="C16" s="6">
        <v>72</v>
      </c>
      <c r="D16" s="6">
        <v>0</v>
      </c>
      <c r="E16" s="13">
        <f>D16/C16*100</f>
        <v>0</v>
      </c>
      <c r="F16" s="14"/>
      <c r="G16" s="6">
        <v>18</v>
      </c>
      <c r="H16" s="6">
        <v>0</v>
      </c>
      <c r="I16" s="13">
        <f>H16/G16*100</f>
        <v>0</v>
      </c>
      <c r="J16" s="14"/>
      <c r="K16" s="6">
        <v>10</v>
      </c>
      <c r="L16" s="6">
        <v>0</v>
      </c>
      <c r="M16" s="13">
        <f>L16/K16*100</f>
        <v>0</v>
      </c>
      <c r="N16" s="14"/>
      <c r="O16" s="6">
        <v>5</v>
      </c>
      <c r="P16" s="6">
        <v>0</v>
      </c>
      <c r="Q16" s="13">
        <f>P16/O16*100</f>
        <v>0</v>
      </c>
      <c r="R16" s="14"/>
      <c r="S16" s="6">
        <v>84</v>
      </c>
      <c r="T16" s="6">
        <v>0</v>
      </c>
      <c r="U16" s="13">
        <f>T16/S16*100</f>
        <v>0</v>
      </c>
      <c r="V16" s="14"/>
      <c r="W16" s="6">
        <v>48</v>
      </c>
      <c r="X16" s="6">
        <v>0</v>
      </c>
      <c r="Y16" s="13">
        <f t="shared" si="0"/>
        <v>0</v>
      </c>
      <c r="Z16" s="14"/>
      <c r="AA16" s="6">
        <v>24</v>
      </c>
      <c r="AB16" s="6">
        <v>0</v>
      </c>
      <c r="AC16" s="13">
        <f>AB16/AA16*100</f>
        <v>0</v>
      </c>
      <c r="AD16" s="14"/>
      <c r="AE16" s="6">
        <v>12</v>
      </c>
      <c r="AF16" s="16">
        <v>0</v>
      </c>
      <c r="AG16" s="13">
        <f>AF16/AE16*100</f>
        <v>0</v>
      </c>
      <c r="AH16" s="18"/>
      <c r="AI16" s="15"/>
    </row>
    <row r="17" spans="1:35" ht="20.25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9.5">
      <c r="A18" s="6">
        <v>9</v>
      </c>
      <c r="B18" s="7" t="s">
        <v>11</v>
      </c>
      <c r="C18" s="6">
        <v>72</v>
      </c>
      <c r="D18" s="6">
        <v>50</v>
      </c>
      <c r="E18" s="13">
        <f aca="true" t="shared" si="1" ref="E18:E25">D18/C18*100</f>
        <v>69.44444444444444</v>
      </c>
      <c r="F18" s="14"/>
      <c r="G18" s="6">
        <v>18</v>
      </c>
      <c r="H18" s="6">
        <v>16</v>
      </c>
      <c r="I18" s="13">
        <f aca="true" t="shared" si="2" ref="I18:I25">H18/G18*100</f>
        <v>88.88888888888889</v>
      </c>
      <c r="J18" s="14"/>
      <c r="K18" s="6">
        <v>10</v>
      </c>
      <c r="L18" s="6">
        <v>0</v>
      </c>
      <c r="M18" s="13">
        <f aca="true" t="shared" si="3" ref="M18:M25">L18/K18*100</f>
        <v>0</v>
      </c>
      <c r="N18" s="14"/>
      <c r="O18" s="6">
        <v>5</v>
      </c>
      <c r="P18" s="6">
        <v>0</v>
      </c>
      <c r="Q18" s="13">
        <f aca="true" t="shared" si="4" ref="Q18:Q66">P18/O18*100</f>
        <v>0</v>
      </c>
      <c r="R18" s="14"/>
      <c r="S18" s="6">
        <v>84</v>
      </c>
      <c r="T18" s="6">
        <v>126</v>
      </c>
      <c r="U18" s="13">
        <f aca="true" t="shared" si="5" ref="U18:U25">T18/S18*100</f>
        <v>150</v>
      </c>
      <c r="V18" s="14"/>
      <c r="W18" s="6">
        <v>48</v>
      </c>
      <c r="X18" s="6">
        <v>0</v>
      </c>
      <c r="Y18" s="13">
        <f t="shared" si="0"/>
        <v>0</v>
      </c>
      <c r="Z18" s="14"/>
      <c r="AA18" s="6">
        <v>24</v>
      </c>
      <c r="AB18" s="6">
        <v>0</v>
      </c>
      <c r="AC18" s="13">
        <f aca="true" t="shared" si="6" ref="AC18:AC25">AB18/AA18*100</f>
        <v>0</v>
      </c>
      <c r="AD18" s="14"/>
      <c r="AE18" s="6">
        <v>12</v>
      </c>
      <c r="AF18" s="16">
        <v>0</v>
      </c>
      <c r="AG18" s="13">
        <f aca="true" t="shared" si="7" ref="AG18:AG25">AF18/AE18*100</f>
        <v>0</v>
      </c>
      <c r="AH18" s="18"/>
      <c r="AI18" s="15"/>
    </row>
    <row r="19" spans="1:35" ht="19.5">
      <c r="A19" s="6">
        <v>10</v>
      </c>
      <c r="B19" s="7" t="s">
        <v>40</v>
      </c>
      <c r="C19" s="6">
        <v>72</v>
      </c>
      <c r="D19" s="6">
        <v>120</v>
      </c>
      <c r="E19" s="13">
        <f t="shared" si="1"/>
        <v>166.66666666666669</v>
      </c>
      <c r="F19" s="14"/>
      <c r="G19" s="6">
        <v>18</v>
      </c>
      <c r="H19" s="6">
        <v>0</v>
      </c>
      <c r="I19" s="13">
        <f t="shared" si="2"/>
        <v>0</v>
      </c>
      <c r="J19" s="14"/>
      <c r="K19" s="6">
        <v>10</v>
      </c>
      <c r="L19" s="6">
        <v>0</v>
      </c>
      <c r="M19" s="13">
        <f t="shared" si="3"/>
        <v>0</v>
      </c>
      <c r="N19" s="14"/>
      <c r="O19" s="6">
        <v>5</v>
      </c>
      <c r="P19" s="6">
        <v>0</v>
      </c>
      <c r="Q19" s="13">
        <f t="shared" si="4"/>
        <v>0</v>
      </c>
      <c r="R19" s="14"/>
      <c r="S19" s="6">
        <v>84</v>
      </c>
      <c r="T19" s="6">
        <v>52</v>
      </c>
      <c r="U19" s="13">
        <f t="shared" si="5"/>
        <v>61.904761904761905</v>
      </c>
      <c r="V19" s="14"/>
      <c r="W19" s="6">
        <v>48</v>
      </c>
      <c r="X19" s="6">
        <v>0</v>
      </c>
      <c r="Y19" s="13">
        <f t="shared" si="0"/>
        <v>0</v>
      </c>
      <c r="Z19" s="14"/>
      <c r="AA19" s="6">
        <v>24</v>
      </c>
      <c r="AB19" s="6">
        <v>0</v>
      </c>
      <c r="AC19" s="13">
        <f t="shared" si="6"/>
        <v>0</v>
      </c>
      <c r="AD19" s="14"/>
      <c r="AE19" s="6">
        <v>12</v>
      </c>
      <c r="AF19" s="16">
        <v>0</v>
      </c>
      <c r="AG19" s="13">
        <f t="shared" si="7"/>
        <v>0</v>
      </c>
      <c r="AH19" s="18"/>
      <c r="AI19" s="15"/>
    </row>
    <row r="20" spans="1:35" ht="19.5">
      <c r="A20" s="6">
        <v>11</v>
      </c>
      <c r="B20" s="7" t="s">
        <v>12</v>
      </c>
      <c r="C20" s="6">
        <v>72</v>
      </c>
      <c r="D20" s="6">
        <v>0</v>
      </c>
      <c r="E20" s="13">
        <f t="shared" si="1"/>
        <v>0</v>
      </c>
      <c r="F20" s="14"/>
      <c r="G20" s="6">
        <v>18</v>
      </c>
      <c r="H20" s="6">
        <v>0</v>
      </c>
      <c r="I20" s="13">
        <f t="shared" si="2"/>
        <v>0</v>
      </c>
      <c r="J20" s="14"/>
      <c r="K20" s="6">
        <v>10</v>
      </c>
      <c r="L20" s="6">
        <v>0</v>
      </c>
      <c r="M20" s="13">
        <f t="shared" si="3"/>
        <v>0</v>
      </c>
      <c r="N20" s="14"/>
      <c r="O20" s="6">
        <v>5</v>
      </c>
      <c r="P20" s="6">
        <v>0</v>
      </c>
      <c r="Q20" s="13">
        <f t="shared" si="4"/>
        <v>0</v>
      </c>
      <c r="R20" s="14"/>
      <c r="S20" s="6">
        <v>84</v>
      </c>
      <c r="T20" s="6">
        <v>0</v>
      </c>
      <c r="U20" s="13">
        <f t="shared" si="5"/>
        <v>0</v>
      </c>
      <c r="V20" s="14"/>
      <c r="W20" s="6">
        <v>48</v>
      </c>
      <c r="X20" s="6">
        <v>0</v>
      </c>
      <c r="Y20" s="13">
        <f t="shared" si="0"/>
        <v>0</v>
      </c>
      <c r="Z20" s="14"/>
      <c r="AA20" s="6">
        <v>24</v>
      </c>
      <c r="AB20" s="6">
        <v>0</v>
      </c>
      <c r="AC20" s="13">
        <f t="shared" si="6"/>
        <v>0</v>
      </c>
      <c r="AD20" s="14"/>
      <c r="AE20" s="6">
        <v>12</v>
      </c>
      <c r="AF20" s="16">
        <v>0</v>
      </c>
      <c r="AG20" s="13">
        <f t="shared" si="7"/>
        <v>0</v>
      </c>
      <c r="AH20" s="18"/>
      <c r="AI20" s="15"/>
    </row>
    <row r="21" spans="1:35" ht="19.5">
      <c r="A21" s="6">
        <v>12</v>
      </c>
      <c r="B21" s="7" t="s">
        <v>13</v>
      </c>
      <c r="C21" s="6">
        <v>72</v>
      </c>
      <c r="D21" s="6">
        <v>0</v>
      </c>
      <c r="E21" s="13">
        <f t="shared" si="1"/>
        <v>0</v>
      </c>
      <c r="F21" s="14"/>
      <c r="G21" s="6">
        <v>18</v>
      </c>
      <c r="H21" s="6">
        <v>0</v>
      </c>
      <c r="I21" s="13">
        <f t="shared" si="2"/>
        <v>0</v>
      </c>
      <c r="J21" s="14"/>
      <c r="K21" s="6">
        <v>10</v>
      </c>
      <c r="L21" s="6">
        <v>0</v>
      </c>
      <c r="M21" s="13">
        <f t="shared" si="3"/>
        <v>0</v>
      </c>
      <c r="N21" s="14"/>
      <c r="O21" s="6">
        <v>5</v>
      </c>
      <c r="P21" s="6">
        <v>0</v>
      </c>
      <c r="Q21" s="13">
        <f t="shared" si="4"/>
        <v>0</v>
      </c>
      <c r="R21" s="14"/>
      <c r="S21" s="6">
        <v>84</v>
      </c>
      <c r="T21" s="6">
        <v>89</v>
      </c>
      <c r="U21" s="13">
        <f t="shared" si="5"/>
        <v>105.95238095238095</v>
      </c>
      <c r="V21" s="14"/>
      <c r="W21" s="6">
        <v>48</v>
      </c>
      <c r="X21" s="6">
        <v>0</v>
      </c>
      <c r="Y21" s="13">
        <f t="shared" si="0"/>
        <v>0</v>
      </c>
      <c r="Z21" s="14"/>
      <c r="AA21" s="6">
        <v>24</v>
      </c>
      <c r="AB21" s="6">
        <v>0</v>
      </c>
      <c r="AC21" s="13">
        <f t="shared" si="6"/>
        <v>0</v>
      </c>
      <c r="AD21" s="14"/>
      <c r="AE21" s="6">
        <v>12</v>
      </c>
      <c r="AF21" s="15">
        <v>0</v>
      </c>
      <c r="AG21" s="13">
        <f t="shared" si="7"/>
        <v>0</v>
      </c>
      <c r="AH21" s="18"/>
      <c r="AI21" s="15"/>
    </row>
    <row r="22" spans="1:35" ht="19.5">
      <c r="A22" s="6">
        <v>13</v>
      </c>
      <c r="B22" s="7" t="s">
        <v>14</v>
      </c>
      <c r="C22" s="6">
        <v>72</v>
      </c>
      <c r="D22" s="6">
        <v>147</v>
      </c>
      <c r="E22" s="13">
        <f t="shared" si="1"/>
        <v>204.16666666666666</v>
      </c>
      <c r="F22" s="14"/>
      <c r="G22" s="6">
        <v>18</v>
      </c>
      <c r="H22" s="6">
        <v>0</v>
      </c>
      <c r="I22" s="13">
        <f t="shared" si="2"/>
        <v>0</v>
      </c>
      <c r="J22" s="14"/>
      <c r="K22" s="6">
        <v>10</v>
      </c>
      <c r="L22" s="6">
        <v>0</v>
      </c>
      <c r="M22" s="13">
        <f t="shared" si="3"/>
        <v>0</v>
      </c>
      <c r="N22" s="14"/>
      <c r="O22" s="6">
        <v>5</v>
      </c>
      <c r="P22" s="6">
        <v>0</v>
      </c>
      <c r="Q22" s="13">
        <f t="shared" si="4"/>
        <v>0</v>
      </c>
      <c r="R22" s="14"/>
      <c r="S22" s="6">
        <v>84</v>
      </c>
      <c r="T22" s="6">
        <v>80</v>
      </c>
      <c r="U22" s="13">
        <f t="shared" si="5"/>
        <v>95.23809523809523</v>
      </c>
      <c r="V22" s="14"/>
      <c r="W22" s="6">
        <v>48</v>
      </c>
      <c r="X22" s="6">
        <v>0</v>
      </c>
      <c r="Y22" s="13">
        <f t="shared" si="0"/>
        <v>0</v>
      </c>
      <c r="Z22" s="14"/>
      <c r="AA22" s="6">
        <v>24</v>
      </c>
      <c r="AB22" s="6">
        <v>0</v>
      </c>
      <c r="AC22" s="13">
        <f t="shared" si="6"/>
        <v>0</v>
      </c>
      <c r="AD22" s="14"/>
      <c r="AE22" s="6">
        <v>12</v>
      </c>
      <c r="AF22" s="15">
        <v>0</v>
      </c>
      <c r="AG22" s="13">
        <f t="shared" si="7"/>
        <v>0</v>
      </c>
      <c r="AH22" s="18"/>
      <c r="AI22" s="15"/>
    </row>
    <row r="23" spans="1:35" ht="19.5">
      <c r="A23" s="6">
        <v>14</v>
      </c>
      <c r="B23" s="7" t="s">
        <v>39</v>
      </c>
      <c r="C23" s="6">
        <v>72</v>
      </c>
      <c r="D23" s="6">
        <v>140</v>
      </c>
      <c r="E23" s="13">
        <f t="shared" si="1"/>
        <v>194.44444444444443</v>
      </c>
      <c r="F23" s="14"/>
      <c r="G23" s="6">
        <v>18</v>
      </c>
      <c r="H23" s="6">
        <v>0</v>
      </c>
      <c r="I23" s="13">
        <f t="shared" si="2"/>
        <v>0</v>
      </c>
      <c r="J23" s="14"/>
      <c r="K23" s="6">
        <v>10</v>
      </c>
      <c r="L23" s="6">
        <v>0</v>
      </c>
      <c r="M23" s="13">
        <f t="shared" si="3"/>
        <v>0</v>
      </c>
      <c r="N23" s="14"/>
      <c r="O23" s="6">
        <v>5</v>
      </c>
      <c r="P23" s="6">
        <v>0</v>
      </c>
      <c r="Q23" s="13">
        <f t="shared" si="4"/>
        <v>0</v>
      </c>
      <c r="R23" s="14"/>
      <c r="S23" s="6">
        <v>84</v>
      </c>
      <c r="T23" s="6">
        <v>0</v>
      </c>
      <c r="U23" s="13">
        <f t="shared" si="5"/>
        <v>0</v>
      </c>
      <c r="V23" s="14"/>
      <c r="W23" s="6">
        <v>48</v>
      </c>
      <c r="X23" s="6">
        <v>0</v>
      </c>
      <c r="Y23" s="13">
        <f t="shared" si="0"/>
        <v>0</v>
      </c>
      <c r="Z23" s="14"/>
      <c r="AA23" s="6">
        <v>24</v>
      </c>
      <c r="AB23" s="6">
        <v>0</v>
      </c>
      <c r="AC23" s="13">
        <f t="shared" si="6"/>
        <v>0</v>
      </c>
      <c r="AD23" s="14"/>
      <c r="AE23" s="6">
        <v>12</v>
      </c>
      <c r="AF23" s="15">
        <v>0</v>
      </c>
      <c r="AG23" s="13">
        <f t="shared" si="7"/>
        <v>0</v>
      </c>
      <c r="AH23" s="18"/>
      <c r="AI23" s="15"/>
    </row>
    <row r="24" spans="1:35" ht="19.5">
      <c r="A24" s="6">
        <v>15</v>
      </c>
      <c r="B24" s="7" t="s">
        <v>46</v>
      </c>
      <c r="C24" s="6">
        <v>72</v>
      </c>
      <c r="D24" s="6">
        <v>0</v>
      </c>
      <c r="E24" s="13">
        <f t="shared" si="1"/>
        <v>0</v>
      </c>
      <c r="F24" s="14"/>
      <c r="G24" s="6">
        <v>18</v>
      </c>
      <c r="H24" s="6">
        <v>0</v>
      </c>
      <c r="I24" s="13">
        <f t="shared" si="2"/>
        <v>0</v>
      </c>
      <c r="J24" s="14"/>
      <c r="K24" s="6">
        <v>10</v>
      </c>
      <c r="L24" s="6">
        <v>0</v>
      </c>
      <c r="M24" s="13">
        <f t="shared" si="3"/>
        <v>0</v>
      </c>
      <c r="N24" s="14"/>
      <c r="O24" s="6">
        <v>5</v>
      </c>
      <c r="P24" s="6">
        <v>0</v>
      </c>
      <c r="Q24" s="13">
        <f t="shared" si="4"/>
        <v>0</v>
      </c>
      <c r="R24" s="14"/>
      <c r="S24" s="6">
        <v>84</v>
      </c>
      <c r="T24" s="6">
        <v>0</v>
      </c>
      <c r="U24" s="13">
        <f t="shared" si="5"/>
        <v>0</v>
      </c>
      <c r="V24" s="14"/>
      <c r="W24" s="6">
        <v>48</v>
      </c>
      <c r="X24" s="6">
        <v>0</v>
      </c>
      <c r="Y24" s="13">
        <f t="shared" si="0"/>
        <v>0</v>
      </c>
      <c r="Z24" s="14"/>
      <c r="AA24" s="6">
        <v>24</v>
      </c>
      <c r="AB24" s="6">
        <v>0</v>
      </c>
      <c r="AC24" s="13">
        <f t="shared" si="6"/>
        <v>0</v>
      </c>
      <c r="AD24" s="14"/>
      <c r="AE24" s="6">
        <v>12</v>
      </c>
      <c r="AF24" s="15">
        <v>0</v>
      </c>
      <c r="AG24" s="13">
        <f t="shared" si="7"/>
        <v>0</v>
      </c>
      <c r="AH24" s="18"/>
      <c r="AI24" s="15"/>
    </row>
    <row r="25" spans="1:35" ht="19.5">
      <c r="A25" s="6">
        <v>16</v>
      </c>
      <c r="B25" s="7" t="s">
        <v>43</v>
      </c>
      <c r="C25" s="6">
        <v>72</v>
      </c>
      <c r="D25" s="6">
        <v>0</v>
      </c>
      <c r="E25" s="13">
        <f t="shared" si="1"/>
        <v>0</v>
      </c>
      <c r="F25" s="14"/>
      <c r="G25" s="6">
        <v>18</v>
      </c>
      <c r="H25" s="6">
        <v>0</v>
      </c>
      <c r="I25" s="13">
        <f t="shared" si="2"/>
        <v>0</v>
      </c>
      <c r="J25" s="14"/>
      <c r="K25" s="6">
        <v>10</v>
      </c>
      <c r="L25" s="6">
        <v>0</v>
      </c>
      <c r="M25" s="13">
        <f t="shared" si="3"/>
        <v>0</v>
      </c>
      <c r="N25" s="14"/>
      <c r="O25" s="6">
        <v>5</v>
      </c>
      <c r="P25" s="6">
        <v>0</v>
      </c>
      <c r="Q25" s="13">
        <f t="shared" si="4"/>
        <v>0</v>
      </c>
      <c r="R25" s="14"/>
      <c r="S25" s="6">
        <v>84</v>
      </c>
      <c r="T25" s="6">
        <v>94</v>
      </c>
      <c r="U25" s="13">
        <f t="shared" si="5"/>
        <v>111.90476190476191</v>
      </c>
      <c r="V25" s="14"/>
      <c r="W25" s="6">
        <v>48</v>
      </c>
      <c r="X25" s="6">
        <v>0</v>
      </c>
      <c r="Y25" s="13">
        <f t="shared" si="0"/>
        <v>0</v>
      </c>
      <c r="Z25" s="14"/>
      <c r="AA25" s="6">
        <v>24</v>
      </c>
      <c r="AB25" s="6">
        <v>0</v>
      </c>
      <c r="AC25" s="13">
        <f t="shared" si="6"/>
        <v>0</v>
      </c>
      <c r="AD25" s="14"/>
      <c r="AE25" s="6">
        <v>12</v>
      </c>
      <c r="AF25" s="15">
        <v>0</v>
      </c>
      <c r="AG25" s="13">
        <f t="shared" si="7"/>
        <v>0</v>
      </c>
      <c r="AH25" s="18"/>
      <c r="AI25" s="15"/>
    </row>
    <row r="26" spans="1:35" ht="20.25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9.5">
      <c r="A27" s="6">
        <v>17</v>
      </c>
      <c r="B27" s="7" t="s">
        <v>15</v>
      </c>
      <c r="C27" s="6">
        <v>72</v>
      </c>
      <c r="D27" s="6">
        <v>53</v>
      </c>
      <c r="E27" s="13">
        <f>D27/C27*100</f>
        <v>73.61111111111111</v>
      </c>
      <c r="F27" s="14"/>
      <c r="G27" s="6">
        <v>18</v>
      </c>
      <c r="H27" s="6">
        <v>39</v>
      </c>
      <c r="I27" s="13">
        <f>H27/G27*100</f>
        <v>216.66666666666666</v>
      </c>
      <c r="J27" s="14"/>
      <c r="K27" s="6">
        <v>10</v>
      </c>
      <c r="L27" s="6">
        <v>0</v>
      </c>
      <c r="M27" s="13">
        <f>L27/K27*100</f>
        <v>0</v>
      </c>
      <c r="N27" s="14"/>
      <c r="O27" s="6">
        <v>5</v>
      </c>
      <c r="P27" s="6">
        <v>0</v>
      </c>
      <c r="Q27" s="13">
        <f t="shared" si="4"/>
        <v>0</v>
      </c>
      <c r="R27" s="14"/>
      <c r="S27" s="6">
        <v>84</v>
      </c>
      <c r="T27" s="6">
        <v>35</v>
      </c>
      <c r="U27" s="13">
        <f>T27/S27*100</f>
        <v>41.66666666666667</v>
      </c>
      <c r="V27" s="14"/>
      <c r="W27" s="6">
        <v>48</v>
      </c>
      <c r="X27" s="6">
        <v>24</v>
      </c>
      <c r="Y27" s="13">
        <f t="shared" si="0"/>
        <v>50</v>
      </c>
      <c r="Z27" s="14"/>
      <c r="AA27" s="6">
        <v>24</v>
      </c>
      <c r="AB27" s="6">
        <v>5</v>
      </c>
      <c r="AC27" s="13">
        <f>AB27/AA27*100</f>
        <v>20.833333333333336</v>
      </c>
      <c r="AD27" s="14"/>
      <c r="AE27" s="6">
        <v>12</v>
      </c>
      <c r="AF27" s="15">
        <v>0</v>
      </c>
      <c r="AG27" s="13">
        <f>AF27/AE27*100</f>
        <v>0</v>
      </c>
      <c r="AH27" s="18"/>
      <c r="AI27" s="15"/>
    </row>
    <row r="28" spans="1:35" ht="19.5">
      <c r="A28" s="6">
        <v>18</v>
      </c>
      <c r="B28" s="7" t="s">
        <v>16</v>
      </c>
      <c r="C28" s="6">
        <v>72</v>
      </c>
      <c r="D28" s="6">
        <v>39</v>
      </c>
      <c r="E28" s="13">
        <f>D28/C28*100</f>
        <v>54.166666666666664</v>
      </c>
      <c r="F28" s="14"/>
      <c r="G28" s="6">
        <v>18</v>
      </c>
      <c r="H28" s="6">
        <v>14</v>
      </c>
      <c r="I28" s="13">
        <f>H28/G28*100</f>
        <v>77.77777777777779</v>
      </c>
      <c r="J28" s="14"/>
      <c r="K28" s="6">
        <v>10</v>
      </c>
      <c r="L28" s="6">
        <v>0</v>
      </c>
      <c r="M28" s="13">
        <f>L28/K28*100</f>
        <v>0</v>
      </c>
      <c r="N28" s="14"/>
      <c r="O28" s="6">
        <v>5</v>
      </c>
      <c r="P28" s="6">
        <v>0</v>
      </c>
      <c r="Q28" s="13">
        <f t="shared" si="4"/>
        <v>0</v>
      </c>
      <c r="R28" s="14"/>
      <c r="S28" s="6">
        <v>84</v>
      </c>
      <c r="T28" s="6">
        <v>27</v>
      </c>
      <c r="U28" s="13">
        <f>T28/S28*100</f>
        <v>32.142857142857146</v>
      </c>
      <c r="V28" s="14"/>
      <c r="W28" s="6">
        <v>48</v>
      </c>
      <c r="X28" s="6">
        <v>0</v>
      </c>
      <c r="Y28" s="13">
        <f t="shared" si="0"/>
        <v>0</v>
      </c>
      <c r="Z28" s="14"/>
      <c r="AA28" s="6">
        <v>24</v>
      </c>
      <c r="AB28" s="6">
        <v>0</v>
      </c>
      <c r="AC28" s="13">
        <f>AB28/AA28*100</f>
        <v>0</v>
      </c>
      <c r="AD28" s="14"/>
      <c r="AE28" s="6">
        <v>12</v>
      </c>
      <c r="AF28" s="15">
        <v>0</v>
      </c>
      <c r="AG28" s="13">
        <f>AF28/AE28*100</f>
        <v>0</v>
      </c>
      <c r="AH28" s="18"/>
      <c r="AI28" s="15"/>
    </row>
    <row r="29" spans="1:35" ht="19.5">
      <c r="A29" s="6">
        <v>19</v>
      </c>
      <c r="B29" s="7" t="s">
        <v>17</v>
      </c>
      <c r="C29" s="6">
        <v>72</v>
      </c>
      <c r="D29" s="6">
        <v>78</v>
      </c>
      <c r="E29" s="13">
        <f>D29/C29*100</f>
        <v>108.33333333333333</v>
      </c>
      <c r="F29" s="14"/>
      <c r="G29" s="6">
        <v>18</v>
      </c>
      <c r="H29" s="6">
        <v>43</v>
      </c>
      <c r="I29" s="13">
        <f>H29/G29*100</f>
        <v>238.88888888888889</v>
      </c>
      <c r="J29" s="14"/>
      <c r="K29" s="6">
        <v>10</v>
      </c>
      <c r="L29" s="6">
        <v>0</v>
      </c>
      <c r="M29" s="13">
        <f>L29/K29*100</f>
        <v>0</v>
      </c>
      <c r="N29" s="14"/>
      <c r="O29" s="6">
        <v>5</v>
      </c>
      <c r="P29" s="6">
        <v>0</v>
      </c>
      <c r="Q29" s="13">
        <f t="shared" si="4"/>
        <v>0</v>
      </c>
      <c r="R29" s="14"/>
      <c r="S29" s="6">
        <v>84</v>
      </c>
      <c r="T29" s="6">
        <v>51</v>
      </c>
      <c r="U29" s="13">
        <f>T29/S29*100</f>
        <v>60.71428571428571</v>
      </c>
      <c r="V29" s="14"/>
      <c r="W29" s="6">
        <v>48</v>
      </c>
      <c r="X29" s="6">
        <v>4</v>
      </c>
      <c r="Y29" s="13">
        <f t="shared" si="0"/>
        <v>8.333333333333332</v>
      </c>
      <c r="Z29" s="14"/>
      <c r="AA29" s="6">
        <v>24</v>
      </c>
      <c r="AB29" s="6">
        <v>0</v>
      </c>
      <c r="AC29" s="13">
        <f>AB29/AA29*100</f>
        <v>0</v>
      </c>
      <c r="AD29" s="14"/>
      <c r="AE29" s="6">
        <v>12</v>
      </c>
      <c r="AF29" s="15">
        <v>0</v>
      </c>
      <c r="AG29" s="13">
        <f>AF29/AE29*100</f>
        <v>0</v>
      </c>
      <c r="AH29" s="18"/>
      <c r="AI29" s="15"/>
    </row>
    <row r="30" spans="1:35" ht="19.5">
      <c r="A30" s="6">
        <v>20</v>
      </c>
      <c r="B30" s="7" t="s">
        <v>51</v>
      </c>
      <c r="C30" s="6">
        <v>72</v>
      </c>
      <c r="D30" s="6">
        <v>90</v>
      </c>
      <c r="E30" s="13">
        <f>D30/C30*100</f>
        <v>125</v>
      </c>
      <c r="F30" s="14"/>
      <c r="G30" s="6">
        <v>18</v>
      </c>
      <c r="H30" s="6">
        <v>0</v>
      </c>
      <c r="I30" s="13">
        <f>H30/G30*100</f>
        <v>0</v>
      </c>
      <c r="J30" s="14"/>
      <c r="K30" s="6">
        <v>10</v>
      </c>
      <c r="L30" s="6">
        <v>0</v>
      </c>
      <c r="M30" s="13">
        <f>L30/K30*100</f>
        <v>0</v>
      </c>
      <c r="N30" s="14"/>
      <c r="O30" s="6">
        <v>5</v>
      </c>
      <c r="P30" s="6">
        <v>0</v>
      </c>
      <c r="Q30" s="13">
        <f t="shared" si="4"/>
        <v>0</v>
      </c>
      <c r="R30" s="14"/>
      <c r="S30" s="6">
        <v>84</v>
      </c>
      <c r="T30" s="6">
        <v>128</v>
      </c>
      <c r="U30" s="13">
        <f>T30/S30*100</f>
        <v>152.38095238095238</v>
      </c>
      <c r="V30" s="14"/>
      <c r="W30" s="6">
        <v>48</v>
      </c>
      <c r="X30" s="6">
        <v>0</v>
      </c>
      <c r="Y30" s="13">
        <f t="shared" si="0"/>
        <v>0</v>
      </c>
      <c r="Z30" s="14"/>
      <c r="AA30" s="6">
        <v>24</v>
      </c>
      <c r="AB30" s="6">
        <v>0</v>
      </c>
      <c r="AC30" s="13">
        <f>AB30/AA30*100</f>
        <v>0</v>
      </c>
      <c r="AD30" s="14"/>
      <c r="AE30" s="6">
        <v>12</v>
      </c>
      <c r="AF30" s="15">
        <v>0</v>
      </c>
      <c r="AG30" s="13">
        <f>AF30/AE30*100</f>
        <v>0</v>
      </c>
      <c r="AH30" s="18"/>
      <c r="AI30" s="15"/>
    </row>
    <row r="31" spans="1:35" ht="19.5">
      <c r="A31" s="6">
        <v>21</v>
      </c>
      <c r="B31" s="7" t="s">
        <v>63</v>
      </c>
      <c r="C31" s="6">
        <v>72</v>
      </c>
      <c r="D31" s="6">
        <v>48</v>
      </c>
      <c r="E31" s="13">
        <f>D31/C31*100</f>
        <v>66.66666666666666</v>
      </c>
      <c r="F31" s="14"/>
      <c r="G31" s="6">
        <v>18</v>
      </c>
      <c r="H31" s="6">
        <v>0</v>
      </c>
      <c r="I31" s="13">
        <f>H31/G31*100</f>
        <v>0</v>
      </c>
      <c r="J31" s="14"/>
      <c r="K31" s="6">
        <v>10</v>
      </c>
      <c r="L31" s="6">
        <v>0</v>
      </c>
      <c r="M31" s="13">
        <f>L31/K31*100</f>
        <v>0</v>
      </c>
      <c r="N31" s="14"/>
      <c r="O31" s="6">
        <v>5</v>
      </c>
      <c r="P31" s="6">
        <v>0</v>
      </c>
      <c r="Q31" s="13">
        <f t="shared" si="4"/>
        <v>0</v>
      </c>
      <c r="R31" s="14"/>
      <c r="S31" s="6">
        <v>84</v>
      </c>
      <c r="T31" s="6">
        <v>29</v>
      </c>
      <c r="U31" s="13">
        <f>T31/S31*100</f>
        <v>34.523809523809526</v>
      </c>
      <c r="V31" s="14"/>
      <c r="W31" s="6">
        <v>48</v>
      </c>
      <c r="X31" s="6">
        <v>0</v>
      </c>
      <c r="Y31" s="13">
        <f t="shared" si="0"/>
        <v>0</v>
      </c>
      <c r="Z31" s="14"/>
      <c r="AA31" s="6">
        <v>24</v>
      </c>
      <c r="AB31" s="6">
        <v>0</v>
      </c>
      <c r="AC31" s="13">
        <f>AB31/AA31*100</f>
        <v>0</v>
      </c>
      <c r="AD31" s="14"/>
      <c r="AE31" s="6">
        <v>12</v>
      </c>
      <c r="AF31" s="15">
        <v>0</v>
      </c>
      <c r="AG31" s="13">
        <f>AF31/AE31*100</f>
        <v>0</v>
      </c>
      <c r="AH31" s="18"/>
      <c r="AI31" s="15"/>
    </row>
    <row r="32" spans="1:35" ht="20.25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9.5">
      <c r="A33" s="6">
        <v>22</v>
      </c>
      <c r="B33" s="7" t="s">
        <v>18</v>
      </c>
      <c r="C33" s="6">
        <v>72</v>
      </c>
      <c r="D33" s="6">
        <v>84</v>
      </c>
      <c r="E33" s="13">
        <f>D33/C33*100</f>
        <v>116.66666666666667</v>
      </c>
      <c r="F33" s="14"/>
      <c r="G33" s="6">
        <v>18</v>
      </c>
      <c r="H33" s="6">
        <v>0</v>
      </c>
      <c r="I33" s="13">
        <f>H33/G33*100</f>
        <v>0</v>
      </c>
      <c r="J33" s="14"/>
      <c r="K33" s="6">
        <v>10</v>
      </c>
      <c r="L33" s="6">
        <v>0</v>
      </c>
      <c r="M33" s="13">
        <f>L33/K33*100</f>
        <v>0</v>
      </c>
      <c r="N33" s="14"/>
      <c r="O33" s="6">
        <v>5</v>
      </c>
      <c r="P33" s="6">
        <v>0</v>
      </c>
      <c r="Q33" s="13">
        <f t="shared" si="4"/>
        <v>0</v>
      </c>
      <c r="R33" s="14"/>
      <c r="S33" s="6">
        <v>84</v>
      </c>
      <c r="T33" s="6">
        <v>104</v>
      </c>
      <c r="U33" s="13">
        <f>T33/S33*100</f>
        <v>123.80952380952381</v>
      </c>
      <c r="V33" s="14"/>
      <c r="W33" s="6">
        <v>48</v>
      </c>
      <c r="X33" s="6">
        <v>23</v>
      </c>
      <c r="Y33" s="13">
        <f t="shared" si="0"/>
        <v>47.91666666666667</v>
      </c>
      <c r="Z33" s="14"/>
      <c r="AA33" s="6">
        <v>24</v>
      </c>
      <c r="AB33" s="6">
        <v>4</v>
      </c>
      <c r="AC33" s="13">
        <f>AB33/AA33*100</f>
        <v>16.666666666666664</v>
      </c>
      <c r="AD33" s="14"/>
      <c r="AE33" s="6">
        <v>12</v>
      </c>
      <c r="AF33" s="15">
        <v>0</v>
      </c>
      <c r="AG33" s="13">
        <f>AF33/AE33*100</f>
        <v>0</v>
      </c>
      <c r="AH33" s="18"/>
      <c r="AI33" s="15"/>
    </row>
    <row r="34" spans="1:35" ht="19.5">
      <c r="A34" s="6">
        <v>23</v>
      </c>
      <c r="B34" s="8" t="s">
        <v>19</v>
      </c>
      <c r="C34" s="6">
        <v>72</v>
      </c>
      <c r="D34" s="6">
        <v>0</v>
      </c>
      <c r="E34" s="13">
        <f>D34/C34*100</f>
        <v>0</v>
      </c>
      <c r="F34" s="14"/>
      <c r="G34" s="6">
        <v>18</v>
      </c>
      <c r="H34" s="6">
        <v>0</v>
      </c>
      <c r="I34" s="13">
        <f>H34/G34*100</f>
        <v>0</v>
      </c>
      <c r="J34" s="14"/>
      <c r="K34" s="6">
        <v>10</v>
      </c>
      <c r="L34" s="6">
        <v>0</v>
      </c>
      <c r="M34" s="13">
        <f>L34/K34*100</f>
        <v>0</v>
      </c>
      <c r="N34" s="14"/>
      <c r="O34" s="6">
        <v>5</v>
      </c>
      <c r="P34" s="6">
        <v>0</v>
      </c>
      <c r="Q34" s="13">
        <f t="shared" si="4"/>
        <v>0</v>
      </c>
      <c r="R34" s="14"/>
      <c r="S34" s="6">
        <v>84</v>
      </c>
      <c r="T34" s="6">
        <v>65</v>
      </c>
      <c r="U34" s="13">
        <f>T34/S34*100</f>
        <v>77.38095238095238</v>
      </c>
      <c r="V34" s="14"/>
      <c r="W34" s="6">
        <v>48</v>
      </c>
      <c r="X34" s="6">
        <v>0</v>
      </c>
      <c r="Y34" s="13">
        <f t="shared" si="0"/>
        <v>0</v>
      </c>
      <c r="Z34" s="14"/>
      <c r="AA34" s="6">
        <v>24</v>
      </c>
      <c r="AB34" s="6">
        <v>0</v>
      </c>
      <c r="AC34" s="13">
        <f>AB34/AA34*100</f>
        <v>0</v>
      </c>
      <c r="AD34" s="14"/>
      <c r="AE34" s="6">
        <v>12</v>
      </c>
      <c r="AF34" s="15">
        <v>0</v>
      </c>
      <c r="AG34" s="13">
        <f>AF34/AE34*100</f>
        <v>0</v>
      </c>
      <c r="AH34" s="18"/>
      <c r="AI34" s="15"/>
    </row>
    <row r="35" spans="1:35" ht="19.5">
      <c r="A35" s="6">
        <v>24</v>
      </c>
      <c r="B35" s="7" t="s">
        <v>20</v>
      </c>
      <c r="C35" s="6">
        <v>72</v>
      </c>
      <c r="D35" s="6">
        <v>0</v>
      </c>
      <c r="E35" s="13">
        <f>D35/C35*100</f>
        <v>0</v>
      </c>
      <c r="F35" s="14"/>
      <c r="G35" s="6">
        <v>18</v>
      </c>
      <c r="H35" s="6">
        <v>0</v>
      </c>
      <c r="I35" s="13">
        <f>H35/G35*100</f>
        <v>0</v>
      </c>
      <c r="J35" s="14"/>
      <c r="K35" s="6">
        <v>10</v>
      </c>
      <c r="L35" s="6">
        <v>0</v>
      </c>
      <c r="M35" s="13">
        <f>L35/K35*100</f>
        <v>0</v>
      </c>
      <c r="N35" s="14"/>
      <c r="O35" s="6">
        <v>5</v>
      </c>
      <c r="P35" s="6">
        <v>0</v>
      </c>
      <c r="Q35" s="13">
        <f t="shared" si="4"/>
        <v>0</v>
      </c>
      <c r="R35" s="14"/>
      <c r="S35" s="6">
        <v>84</v>
      </c>
      <c r="T35" s="6">
        <v>118</v>
      </c>
      <c r="U35" s="13">
        <f>T35/S35*100</f>
        <v>140.47619047619045</v>
      </c>
      <c r="V35" s="14"/>
      <c r="W35" s="6">
        <v>48</v>
      </c>
      <c r="X35" s="6">
        <v>19</v>
      </c>
      <c r="Y35" s="13">
        <f t="shared" si="0"/>
        <v>39.58333333333333</v>
      </c>
      <c r="Z35" s="14"/>
      <c r="AA35" s="6">
        <v>24</v>
      </c>
      <c r="AB35" s="6">
        <v>3</v>
      </c>
      <c r="AC35" s="13">
        <f>AB35/AA35*100</f>
        <v>12.5</v>
      </c>
      <c r="AD35" s="14"/>
      <c r="AE35" s="6">
        <v>12</v>
      </c>
      <c r="AF35" s="15">
        <v>0</v>
      </c>
      <c r="AG35" s="13">
        <f>AF35/AE35*100</f>
        <v>0</v>
      </c>
      <c r="AH35" s="18"/>
      <c r="AI35" s="15"/>
    </row>
    <row r="36" spans="1:35" ht="20.25">
      <c r="A36" s="21" t="s">
        <v>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9.5">
      <c r="A37" s="6">
        <v>25</v>
      </c>
      <c r="B37" s="7" t="s">
        <v>21</v>
      </c>
      <c r="C37" s="6">
        <v>72</v>
      </c>
      <c r="D37" s="6">
        <v>48</v>
      </c>
      <c r="E37" s="13">
        <f aca="true" t="shared" si="8" ref="E37:E43">D37/C37*100</f>
        <v>66.66666666666666</v>
      </c>
      <c r="F37" s="14"/>
      <c r="G37" s="6">
        <v>18</v>
      </c>
      <c r="H37" s="6">
        <v>0</v>
      </c>
      <c r="I37" s="13">
        <f aca="true" t="shared" si="9" ref="I37:I43">H37/G37*100</f>
        <v>0</v>
      </c>
      <c r="J37" s="14"/>
      <c r="K37" s="6">
        <v>10</v>
      </c>
      <c r="L37" s="6">
        <v>0</v>
      </c>
      <c r="M37" s="13">
        <f aca="true" t="shared" si="10" ref="M37:M43">L37/K37*100</f>
        <v>0</v>
      </c>
      <c r="N37" s="14"/>
      <c r="O37" s="6">
        <v>5</v>
      </c>
      <c r="P37" s="6">
        <v>0</v>
      </c>
      <c r="Q37" s="13">
        <f t="shared" si="4"/>
        <v>0</v>
      </c>
      <c r="R37" s="14"/>
      <c r="S37" s="6">
        <v>84</v>
      </c>
      <c r="T37" s="6">
        <v>157</v>
      </c>
      <c r="U37" s="13">
        <f aca="true" t="shared" si="11" ref="U37:U43">T37/S37*100</f>
        <v>186.9047619047619</v>
      </c>
      <c r="V37" s="14"/>
      <c r="W37" s="6">
        <v>48</v>
      </c>
      <c r="X37" s="6">
        <v>66</v>
      </c>
      <c r="Y37" s="13">
        <f t="shared" si="0"/>
        <v>137.5</v>
      </c>
      <c r="Z37" s="14"/>
      <c r="AA37" s="6">
        <v>24</v>
      </c>
      <c r="AB37" s="6">
        <v>0</v>
      </c>
      <c r="AC37" s="13">
        <f aca="true" t="shared" si="12" ref="AC37:AC43">AB37/AA37*100</f>
        <v>0</v>
      </c>
      <c r="AD37" s="14"/>
      <c r="AE37" s="6">
        <v>12</v>
      </c>
      <c r="AF37" s="15">
        <v>0</v>
      </c>
      <c r="AG37" s="13">
        <f aca="true" t="shared" si="13" ref="AG37:AG43">AF37/AE37*100</f>
        <v>0</v>
      </c>
      <c r="AH37" s="18"/>
      <c r="AI37" s="15"/>
    </row>
    <row r="38" spans="1:35" ht="19.5">
      <c r="A38" s="6">
        <v>26</v>
      </c>
      <c r="B38" s="7" t="s">
        <v>22</v>
      </c>
      <c r="C38" s="6">
        <v>72</v>
      </c>
      <c r="D38" s="6">
        <v>106</v>
      </c>
      <c r="E38" s="13">
        <f t="shared" si="8"/>
        <v>147.22222222222223</v>
      </c>
      <c r="F38" s="14"/>
      <c r="G38" s="6">
        <v>18</v>
      </c>
      <c r="H38" s="6">
        <v>0</v>
      </c>
      <c r="I38" s="13">
        <f t="shared" si="9"/>
        <v>0</v>
      </c>
      <c r="J38" s="14"/>
      <c r="K38" s="6">
        <v>10</v>
      </c>
      <c r="L38" s="6">
        <v>0</v>
      </c>
      <c r="M38" s="13">
        <f t="shared" si="10"/>
        <v>0</v>
      </c>
      <c r="N38" s="14"/>
      <c r="O38" s="6">
        <v>5</v>
      </c>
      <c r="P38" s="6">
        <v>0</v>
      </c>
      <c r="Q38" s="13">
        <f t="shared" si="4"/>
        <v>0</v>
      </c>
      <c r="R38" s="14"/>
      <c r="S38" s="6">
        <v>84</v>
      </c>
      <c r="T38" s="6">
        <v>96</v>
      </c>
      <c r="U38" s="13">
        <f t="shared" si="11"/>
        <v>114.28571428571428</v>
      </c>
      <c r="V38" s="14"/>
      <c r="W38" s="6">
        <v>48</v>
      </c>
      <c r="X38" s="6">
        <v>0</v>
      </c>
      <c r="Y38" s="13">
        <f t="shared" si="0"/>
        <v>0</v>
      </c>
      <c r="Z38" s="14"/>
      <c r="AA38" s="6">
        <v>24</v>
      </c>
      <c r="AB38" s="6">
        <v>0</v>
      </c>
      <c r="AC38" s="13">
        <f t="shared" si="12"/>
        <v>0</v>
      </c>
      <c r="AD38" s="14"/>
      <c r="AE38" s="6">
        <v>12</v>
      </c>
      <c r="AF38" s="15">
        <v>0</v>
      </c>
      <c r="AG38" s="13">
        <f t="shared" si="13"/>
        <v>0</v>
      </c>
      <c r="AH38" s="18"/>
      <c r="AI38" s="15"/>
    </row>
    <row r="39" spans="1:35" ht="19.5">
      <c r="A39" s="6">
        <v>27</v>
      </c>
      <c r="B39" s="7" t="s">
        <v>23</v>
      </c>
      <c r="C39" s="6">
        <v>72</v>
      </c>
      <c r="D39" s="6">
        <v>0</v>
      </c>
      <c r="E39" s="13">
        <f t="shared" si="8"/>
        <v>0</v>
      </c>
      <c r="F39" s="14"/>
      <c r="G39" s="6">
        <v>18</v>
      </c>
      <c r="H39" s="6">
        <v>0</v>
      </c>
      <c r="I39" s="13">
        <f t="shared" si="9"/>
        <v>0</v>
      </c>
      <c r="J39" s="14"/>
      <c r="K39" s="6">
        <v>10</v>
      </c>
      <c r="L39" s="6">
        <v>0</v>
      </c>
      <c r="M39" s="13">
        <f t="shared" si="10"/>
        <v>0</v>
      </c>
      <c r="N39" s="14"/>
      <c r="O39" s="6">
        <v>5</v>
      </c>
      <c r="P39" s="6">
        <v>0</v>
      </c>
      <c r="Q39" s="13">
        <f t="shared" si="4"/>
        <v>0</v>
      </c>
      <c r="R39" s="14"/>
      <c r="S39" s="6">
        <v>84</v>
      </c>
      <c r="T39" s="6">
        <v>118</v>
      </c>
      <c r="U39" s="13">
        <f t="shared" si="11"/>
        <v>140.47619047619045</v>
      </c>
      <c r="V39" s="14"/>
      <c r="W39" s="6">
        <v>48</v>
      </c>
      <c r="X39" s="6">
        <v>0</v>
      </c>
      <c r="Y39" s="13">
        <f t="shared" si="0"/>
        <v>0</v>
      </c>
      <c r="Z39" s="14"/>
      <c r="AA39" s="6">
        <v>24</v>
      </c>
      <c r="AB39" s="6">
        <v>0</v>
      </c>
      <c r="AC39" s="13">
        <f t="shared" si="12"/>
        <v>0</v>
      </c>
      <c r="AD39" s="14"/>
      <c r="AE39" s="6">
        <v>12</v>
      </c>
      <c r="AF39" s="15">
        <v>0</v>
      </c>
      <c r="AG39" s="13">
        <f t="shared" si="13"/>
        <v>0</v>
      </c>
      <c r="AH39" s="18"/>
      <c r="AI39" s="15"/>
    </row>
    <row r="40" spans="1:35" ht="19.5">
      <c r="A40" s="6">
        <v>28</v>
      </c>
      <c r="B40" s="7" t="s">
        <v>67</v>
      </c>
      <c r="C40" s="6">
        <v>72</v>
      </c>
      <c r="D40" s="6">
        <v>0</v>
      </c>
      <c r="E40" s="13">
        <f t="shared" si="8"/>
        <v>0</v>
      </c>
      <c r="F40" s="14"/>
      <c r="G40" s="6">
        <v>18</v>
      </c>
      <c r="H40" s="6">
        <v>0</v>
      </c>
      <c r="I40" s="13">
        <f t="shared" si="9"/>
        <v>0</v>
      </c>
      <c r="J40" s="14"/>
      <c r="K40" s="6">
        <v>10</v>
      </c>
      <c r="L40" s="6">
        <v>0</v>
      </c>
      <c r="M40" s="13">
        <f t="shared" si="10"/>
        <v>0</v>
      </c>
      <c r="N40" s="14"/>
      <c r="O40" s="6">
        <v>5</v>
      </c>
      <c r="P40" s="6">
        <v>0</v>
      </c>
      <c r="Q40" s="13">
        <f t="shared" si="4"/>
        <v>0</v>
      </c>
      <c r="R40" s="14"/>
      <c r="S40" s="6">
        <v>84</v>
      </c>
      <c r="T40" s="6">
        <v>0</v>
      </c>
      <c r="U40" s="13">
        <f t="shared" si="11"/>
        <v>0</v>
      </c>
      <c r="V40" s="14"/>
      <c r="W40" s="6">
        <v>48</v>
      </c>
      <c r="X40" s="6">
        <v>0</v>
      </c>
      <c r="Y40" s="13">
        <f t="shared" si="0"/>
        <v>0</v>
      </c>
      <c r="Z40" s="14"/>
      <c r="AA40" s="6">
        <v>24</v>
      </c>
      <c r="AB40" s="6">
        <v>0</v>
      </c>
      <c r="AC40" s="13">
        <f t="shared" si="12"/>
        <v>0</v>
      </c>
      <c r="AD40" s="14"/>
      <c r="AE40" s="6">
        <v>12</v>
      </c>
      <c r="AF40" s="15">
        <v>0</v>
      </c>
      <c r="AG40" s="13">
        <f t="shared" si="13"/>
        <v>0</v>
      </c>
      <c r="AH40" s="18"/>
      <c r="AI40" s="15"/>
    </row>
    <row r="41" spans="1:35" ht="19.5">
      <c r="A41" s="6">
        <v>29</v>
      </c>
      <c r="B41" s="7" t="s">
        <v>62</v>
      </c>
      <c r="C41" s="6">
        <v>72</v>
      </c>
      <c r="D41" s="6">
        <v>165</v>
      </c>
      <c r="E41" s="13">
        <f t="shared" si="8"/>
        <v>229.16666666666666</v>
      </c>
      <c r="F41" s="14"/>
      <c r="G41" s="6">
        <v>18</v>
      </c>
      <c r="H41" s="6">
        <v>0</v>
      </c>
      <c r="I41" s="13">
        <f t="shared" si="9"/>
        <v>0</v>
      </c>
      <c r="J41" s="14"/>
      <c r="K41" s="6">
        <v>10</v>
      </c>
      <c r="L41" s="6">
        <v>0</v>
      </c>
      <c r="M41" s="13">
        <f t="shared" si="10"/>
        <v>0</v>
      </c>
      <c r="N41" s="14"/>
      <c r="O41" s="6">
        <v>5</v>
      </c>
      <c r="P41" s="6">
        <v>0</v>
      </c>
      <c r="Q41" s="13">
        <f t="shared" si="4"/>
        <v>0</v>
      </c>
      <c r="R41" s="14"/>
      <c r="S41" s="6">
        <v>84</v>
      </c>
      <c r="T41" s="6">
        <v>166</v>
      </c>
      <c r="U41" s="13">
        <f t="shared" si="11"/>
        <v>197.61904761904762</v>
      </c>
      <c r="V41" s="14"/>
      <c r="W41" s="6">
        <v>48</v>
      </c>
      <c r="X41" s="6">
        <v>0</v>
      </c>
      <c r="Y41" s="13">
        <f t="shared" si="0"/>
        <v>0</v>
      </c>
      <c r="Z41" s="14"/>
      <c r="AA41" s="6">
        <v>24</v>
      </c>
      <c r="AB41" s="6">
        <v>0</v>
      </c>
      <c r="AC41" s="13">
        <f t="shared" si="12"/>
        <v>0</v>
      </c>
      <c r="AD41" s="14"/>
      <c r="AE41" s="6">
        <v>12</v>
      </c>
      <c r="AF41" s="15">
        <v>0</v>
      </c>
      <c r="AG41" s="13">
        <f t="shared" si="13"/>
        <v>0</v>
      </c>
      <c r="AH41" s="18"/>
      <c r="AI41" s="15"/>
    </row>
    <row r="42" spans="1:35" ht="19.5">
      <c r="A42" s="6">
        <v>30</v>
      </c>
      <c r="B42" s="7" t="s">
        <v>24</v>
      </c>
      <c r="C42" s="6">
        <v>72</v>
      </c>
      <c r="D42" s="6">
        <v>36</v>
      </c>
      <c r="E42" s="13">
        <f t="shared" si="8"/>
        <v>50</v>
      </c>
      <c r="F42" s="14"/>
      <c r="G42" s="6">
        <v>18</v>
      </c>
      <c r="H42" s="6">
        <v>0</v>
      </c>
      <c r="I42" s="13">
        <f t="shared" si="9"/>
        <v>0</v>
      </c>
      <c r="J42" s="14"/>
      <c r="K42" s="6">
        <v>10</v>
      </c>
      <c r="L42" s="6">
        <v>0</v>
      </c>
      <c r="M42" s="13">
        <f t="shared" si="10"/>
        <v>0</v>
      </c>
      <c r="N42" s="14"/>
      <c r="O42" s="6">
        <v>5</v>
      </c>
      <c r="P42" s="6">
        <v>0</v>
      </c>
      <c r="Q42" s="13">
        <f t="shared" si="4"/>
        <v>0</v>
      </c>
      <c r="R42" s="14"/>
      <c r="S42" s="6">
        <v>84</v>
      </c>
      <c r="T42" s="6">
        <v>53</v>
      </c>
      <c r="U42" s="13">
        <f t="shared" si="11"/>
        <v>63.095238095238095</v>
      </c>
      <c r="V42" s="14"/>
      <c r="W42" s="6">
        <v>48</v>
      </c>
      <c r="X42" s="6">
        <v>0</v>
      </c>
      <c r="Y42" s="13">
        <f t="shared" si="0"/>
        <v>0</v>
      </c>
      <c r="Z42" s="14"/>
      <c r="AA42" s="6">
        <v>24</v>
      </c>
      <c r="AB42" s="6">
        <v>0</v>
      </c>
      <c r="AC42" s="13">
        <f t="shared" si="12"/>
        <v>0</v>
      </c>
      <c r="AD42" s="14"/>
      <c r="AE42" s="6">
        <v>12</v>
      </c>
      <c r="AF42" s="15">
        <v>0</v>
      </c>
      <c r="AG42" s="13">
        <f t="shared" si="13"/>
        <v>0</v>
      </c>
      <c r="AH42" s="18"/>
      <c r="AI42" s="15"/>
    </row>
    <row r="43" spans="1:35" ht="19.5">
      <c r="A43" s="6">
        <v>31</v>
      </c>
      <c r="B43" s="7" t="s">
        <v>25</v>
      </c>
      <c r="C43" s="6">
        <v>72</v>
      </c>
      <c r="D43" s="6">
        <v>70</v>
      </c>
      <c r="E43" s="13">
        <f t="shared" si="8"/>
        <v>97.22222222222221</v>
      </c>
      <c r="F43" s="14"/>
      <c r="G43" s="6">
        <v>18</v>
      </c>
      <c r="H43" s="6">
        <v>0</v>
      </c>
      <c r="I43" s="13">
        <f t="shared" si="9"/>
        <v>0</v>
      </c>
      <c r="J43" s="14"/>
      <c r="K43" s="6">
        <v>10</v>
      </c>
      <c r="L43" s="6">
        <v>0</v>
      </c>
      <c r="M43" s="13">
        <f t="shared" si="10"/>
        <v>0</v>
      </c>
      <c r="N43" s="14"/>
      <c r="O43" s="6">
        <v>5</v>
      </c>
      <c r="P43" s="6">
        <v>0</v>
      </c>
      <c r="Q43" s="13">
        <f t="shared" si="4"/>
        <v>0</v>
      </c>
      <c r="R43" s="14"/>
      <c r="S43" s="6">
        <v>84</v>
      </c>
      <c r="T43" s="6">
        <v>127</v>
      </c>
      <c r="U43" s="13">
        <f t="shared" si="11"/>
        <v>151.19047619047618</v>
      </c>
      <c r="V43" s="14"/>
      <c r="W43" s="6">
        <v>48</v>
      </c>
      <c r="X43" s="6">
        <v>0</v>
      </c>
      <c r="Y43" s="13">
        <f t="shared" si="0"/>
        <v>0</v>
      </c>
      <c r="Z43" s="14"/>
      <c r="AA43" s="6">
        <v>24</v>
      </c>
      <c r="AB43" s="6">
        <v>0</v>
      </c>
      <c r="AC43" s="13">
        <f t="shared" si="12"/>
        <v>0</v>
      </c>
      <c r="AD43" s="14"/>
      <c r="AE43" s="6">
        <v>12</v>
      </c>
      <c r="AF43" s="15">
        <v>0</v>
      </c>
      <c r="AG43" s="13">
        <f t="shared" si="13"/>
        <v>0</v>
      </c>
      <c r="AH43" s="18"/>
      <c r="AI43" s="15"/>
    </row>
    <row r="44" spans="1:35" ht="20.25">
      <c r="A44" s="21" t="s">
        <v>54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9.5">
      <c r="A45" s="6">
        <v>32</v>
      </c>
      <c r="B45" s="7" t="s">
        <v>26</v>
      </c>
      <c r="C45" s="6">
        <v>72</v>
      </c>
      <c r="D45" s="6">
        <v>31</v>
      </c>
      <c r="E45" s="13">
        <f>D45/C45*100</f>
        <v>43.05555555555556</v>
      </c>
      <c r="F45" s="14"/>
      <c r="G45" s="6">
        <v>18</v>
      </c>
      <c r="H45" s="6">
        <v>0</v>
      </c>
      <c r="I45" s="13">
        <f>H45/G45*100</f>
        <v>0</v>
      </c>
      <c r="J45" s="14"/>
      <c r="K45" s="6">
        <v>10</v>
      </c>
      <c r="L45" s="6">
        <v>0</v>
      </c>
      <c r="M45" s="13">
        <f>L45/K45*100</f>
        <v>0</v>
      </c>
      <c r="N45" s="14"/>
      <c r="O45" s="6">
        <v>5</v>
      </c>
      <c r="P45" s="6">
        <v>0</v>
      </c>
      <c r="Q45" s="13">
        <f t="shared" si="4"/>
        <v>0</v>
      </c>
      <c r="R45" s="14"/>
      <c r="S45" s="6">
        <v>84</v>
      </c>
      <c r="T45" s="6">
        <v>80</v>
      </c>
      <c r="U45" s="13">
        <f>T45/S45*100</f>
        <v>95.23809523809523</v>
      </c>
      <c r="V45" s="14"/>
      <c r="W45" s="6">
        <v>48</v>
      </c>
      <c r="X45" s="6">
        <v>19</v>
      </c>
      <c r="Y45" s="13">
        <f t="shared" si="0"/>
        <v>39.58333333333333</v>
      </c>
      <c r="Z45" s="14"/>
      <c r="AA45" s="6">
        <v>24</v>
      </c>
      <c r="AB45" s="6">
        <v>0</v>
      </c>
      <c r="AC45" s="13">
        <f>AB45/AA45*100</f>
        <v>0</v>
      </c>
      <c r="AD45" s="14"/>
      <c r="AE45" s="6">
        <v>12</v>
      </c>
      <c r="AF45" s="15">
        <v>0</v>
      </c>
      <c r="AG45" s="13">
        <f>AF45/AE45*100</f>
        <v>0</v>
      </c>
      <c r="AH45" s="18"/>
      <c r="AI45" s="15"/>
    </row>
    <row r="46" spans="1:35" ht="19.5">
      <c r="A46" s="6">
        <v>33</v>
      </c>
      <c r="B46" s="7" t="s">
        <v>27</v>
      </c>
      <c r="C46" s="6">
        <v>72</v>
      </c>
      <c r="D46" s="6">
        <v>107</v>
      </c>
      <c r="E46" s="13">
        <f>D46/C46*100</f>
        <v>148.61111111111111</v>
      </c>
      <c r="F46" s="14"/>
      <c r="G46" s="6">
        <v>18</v>
      </c>
      <c r="H46" s="6">
        <v>89</v>
      </c>
      <c r="I46" s="13">
        <f>H46/G46*100</f>
        <v>494.44444444444446</v>
      </c>
      <c r="J46" s="14"/>
      <c r="K46" s="6">
        <v>10</v>
      </c>
      <c r="L46" s="6">
        <v>24</v>
      </c>
      <c r="M46" s="13">
        <f>L46/K46*100</f>
        <v>240</v>
      </c>
      <c r="N46" s="14"/>
      <c r="O46" s="6">
        <v>5</v>
      </c>
      <c r="P46" s="6">
        <v>0</v>
      </c>
      <c r="Q46" s="13">
        <f t="shared" si="4"/>
        <v>0</v>
      </c>
      <c r="R46" s="14"/>
      <c r="S46" s="6">
        <v>84</v>
      </c>
      <c r="T46" s="6">
        <v>106</v>
      </c>
      <c r="U46" s="13">
        <f>T46/S46*100</f>
        <v>126.19047619047619</v>
      </c>
      <c r="V46" s="14"/>
      <c r="W46" s="6">
        <v>48</v>
      </c>
      <c r="X46" s="6">
        <v>37</v>
      </c>
      <c r="Y46" s="13">
        <f t="shared" si="0"/>
        <v>77.08333333333334</v>
      </c>
      <c r="Z46" s="14"/>
      <c r="AA46" s="6">
        <v>24</v>
      </c>
      <c r="AB46" s="6">
        <v>48</v>
      </c>
      <c r="AC46" s="13">
        <f>AB46/AA46*100</f>
        <v>200</v>
      </c>
      <c r="AD46" s="14"/>
      <c r="AE46" s="6">
        <v>12</v>
      </c>
      <c r="AF46" s="15">
        <v>2</v>
      </c>
      <c r="AG46" s="13">
        <f>AF46/AE46*100</f>
        <v>16.666666666666664</v>
      </c>
      <c r="AH46" s="18"/>
      <c r="AI46" s="15"/>
    </row>
    <row r="47" spans="1:35" ht="19.5">
      <c r="A47" s="6">
        <v>34</v>
      </c>
      <c r="B47" s="7" t="s">
        <v>28</v>
      </c>
      <c r="C47" s="6">
        <v>72</v>
      </c>
      <c r="D47" s="6">
        <v>34</v>
      </c>
      <c r="E47" s="13">
        <f>D47/C47*100</f>
        <v>47.22222222222222</v>
      </c>
      <c r="F47" s="14"/>
      <c r="G47" s="6">
        <v>18</v>
      </c>
      <c r="H47" s="6">
        <v>0</v>
      </c>
      <c r="I47" s="13">
        <f>H47/G47*100</f>
        <v>0</v>
      </c>
      <c r="J47" s="14"/>
      <c r="K47" s="6">
        <v>10</v>
      </c>
      <c r="L47" s="6">
        <v>0</v>
      </c>
      <c r="M47" s="13">
        <f>L47/K47*100</f>
        <v>0</v>
      </c>
      <c r="N47" s="14"/>
      <c r="O47" s="6">
        <v>5</v>
      </c>
      <c r="P47" s="6">
        <v>0</v>
      </c>
      <c r="Q47" s="13">
        <f t="shared" si="4"/>
        <v>0</v>
      </c>
      <c r="R47" s="14"/>
      <c r="S47" s="6">
        <v>84</v>
      </c>
      <c r="T47" s="6">
        <v>30</v>
      </c>
      <c r="U47" s="13">
        <f>T47/S47*100</f>
        <v>35.714285714285715</v>
      </c>
      <c r="V47" s="14"/>
      <c r="W47" s="6">
        <v>48</v>
      </c>
      <c r="X47" s="6">
        <v>30</v>
      </c>
      <c r="Y47" s="13">
        <f t="shared" si="0"/>
        <v>62.5</v>
      </c>
      <c r="Z47" s="14"/>
      <c r="AA47" s="6">
        <v>24</v>
      </c>
      <c r="AB47" s="6">
        <v>20</v>
      </c>
      <c r="AC47" s="13">
        <f>AB47/AA47*100</f>
        <v>83.33333333333334</v>
      </c>
      <c r="AD47" s="14"/>
      <c r="AE47" s="6">
        <v>12</v>
      </c>
      <c r="AF47" s="15">
        <v>0</v>
      </c>
      <c r="AG47" s="13">
        <f>AF47/AE47*100</f>
        <v>0</v>
      </c>
      <c r="AH47" s="18"/>
      <c r="AI47" s="15"/>
    </row>
    <row r="48" spans="1:35" ht="19.5">
      <c r="A48" s="6">
        <v>35</v>
      </c>
      <c r="B48" s="7" t="s">
        <v>64</v>
      </c>
      <c r="C48" s="6">
        <v>72</v>
      </c>
      <c r="D48" s="6">
        <v>42</v>
      </c>
      <c r="E48" s="13">
        <f>D48/C48*100</f>
        <v>58.333333333333336</v>
      </c>
      <c r="F48" s="14"/>
      <c r="G48" s="6">
        <v>18</v>
      </c>
      <c r="H48" s="6">
        <v>0</v>
      </c>
      <c r="I48" s="13">
        <f>H48/G48*100</f>
        <v>0</v>
      </c>
      <c r="J48" s="14"/>
      <c r="K48" s="6">
        <v>10</v>
      </c>
      <c r="L48" s="6">
        <v>0</v>
      </c>
      <c r="M48" s="13">
        <f>L48/K48*100</f>
        <v>0</v>
      </c>
      <c r="N48" s="14"/>
      <c r="O48" s="6">
        <v>5</v>
      </c>
      <c r="P48" s="6">
        <v>0</v>
      </c>
      <c r="Q48" s="13">
        <f t="shared" si="4"/>
        <v>0</v>
      </c>
      <c r="R48" s="14"/>
      <c r="S48" s="6">
        <v>84</v>
      </c>
      <c r="T48" s="6">
        <v>52</v>
      </c>
      <c r="U48" s="13">
        <f>T48/S48*100</f>
        <v>61.904761904761905</v>
      </c>
      <c r="V48" s="14"/>
      <c r="W48" s="6">
        <v>48</v>
      </c>
      <c r="X48" s="6">
        <v>0</v>
      </c>
      <c r="Y48" s="13">
        <f t="shared" si="0"/>
        <v>0</v>
      </c>
      <c r="Z48" s="14"/>
      <c r="AA48" s="6">
        <v>24</v>
      </c>
      <c r="AB48" s="6">
        <v>0</v>
      </c>
      <c r="AC48" s="13">
        <f>AB48/AA48*100</f>
        <v>0</v>
      </c>
      <c r="AD48" s="14"/>
      <c r="AE48" s="6">
        <v>12</v>
      </c>
      <c r="AF48" s="15">
        <v>0</v>
      </c>
      <c r="AG48" s="13">
        <f>AF48/AE48*100</f>
        <v>0</v>
      </c>
      <c r="AH48" s="19"/>
      <c r="AI48" s="15"/>
    </row>
    <row r="49" spans="1:35" ht="20.25">
      <c r="A49" s="22" t="s">
        <v>55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9.5">
      <c r="A50" s="6">
        <v>36</v>
      </c>
      <c r="B50" s="7" t="s">
        <v>29</v>
      </c>
      <c r="C50" s="6">
        <v>72</v>
      </c>
      <c r="D50" s="6">
        <v>0</v>
      </c>
      <c r="E50" s="13">
        <f>D50/C50*100</f>
        <v>0</v>
      </c>
      <c r="F50" s="14"/>
      <c r="G50" s="6">
        <v>18</v>
      </c>
      <c r="H50" s="6">
        <v>0</v>
      </c>
      <c r="I50" s="13">
        <f>H50/G50*100</f>
        <v>0</v>
      </c>
      <c r="J50" s="14"/>
      <c r="K50" s="6">
        <v>10</v>
      </c>
      <c r="L50" s="6">
        <v>0</v>
      </c>
      <c r="M50" s="13">
        <f>L50/K50*100</f>
        <v>0</v>
      </c>
      <c r="N50" s="14"/>
      <c r="O50" s="6">
        <v>5</v>
      </c>
      <c r="P50" s="6">
        <v>0</v>
      </c>
      <c r="Q50" s="13">
        <f t="shared" si="4"/>
        <v>0</v>
      </c>
      <c r="R50" s="14"/>
      <c r="S50" s="6">
        <v>84</v>
      </c>
      <c r="T50" s="6">
        <v>151</v>
      </c>
      <c r="U50" s="13">
        <f>T50/S50*100</f>
        <v>179.76190476190476</v>
      </c>
      <c r="V50" s="14"/>
      <c r="W50" s="6">
        <v>48</v>
      </c>
      <c r="X50" s="6">
        <v>0</v>
      </c>
      <c r="Y50" s="13">
        <f t="shared" si="0"/>
        <v>0</v>
      </c>
      <c r="Z50" s="14"/>
      <c r="AA50" s="6">
        <v>24</v>
      </c>
      <c r="AB50" s="6">
        <v>0</v>
      </c>
      <c r="AC50" s="13">
        <f>AB50/AA50*100</f>
        <v>0</v>
      </c>
      <c r="AD50" s="14"/>
      <c r="AE50" s="6">
        <v>12</v>
      </c>
      <c r="AF50" s="6">
        <v>0</v>
      </c>
      <c r="AG50" s="13">
        <f>AF50/AE50*100</f>
        <v>0</v>
      </c>
      <c r="AH50" s="18"/>
      <c r="AI50" s="15"/>
    </row>
    <row r="51" spans="1:35" ht="19.5">
      <c r="A51" s="6">
        <v>37</v>
      </c>
      <c r="B51" s="7" t="s">
        <v>30</v>
      </c>
      <c r="C51" s="6">
        <v>72</v>
      </c>
      <c r="D51" s="6">
        <v>30</v>
      </c>
      <c r="E51" s="13">
        <f>D51/C51*100</f>
        <v>41.66666666666667</v>
      </c>
      <c r="F51" s="14"/>
      <c r="G51" s="6">
        <v>18</v>
      </c>
      <c r="H51" s="6">
        <v>0</v>
      </c>
      <c r="I51" s="13">
        <f>H51/G51*100</f>
        <v>0</v>
      </c>
      <c r="J51" s="14"/>
      <c r="K51" s="6">
        <v>10</v>
      </c>
      <c r="L51" s="6">
        <v>0</v>
      </c>
      <c r="M51" s="13">
        <f>L51/K51*100</f>
        <v>0</v>
      </c>
      <c r="N51" s="14"/>
      <c r="O51" s="6">
        <v>5</v>
      </c>
      <c r="P51" s="6">
        <v>0</v>
      </c>
      <c r="Q51" s="13">
        <f t="shared" si="4"/>
        <v>0</v>
      </c>
      <c r="R51" s="14"/>
      <c r="S51" s="6">
        <v>84</v>
      </c>
      <c r="T51" s="6">
        <v>503</v>
      </c>
      <c r="U51" s="13">
        <f>T51/S51*100</f>
        <v>598.8095238095239</v>
      </c>
      <c r="V51" s="14"/>
      <c r="W51" s="6">
        <v>48</v>
      </c>
      <c r="X51" s="6">
        <v>18</v>
      </c>
      <c r="Y51" s="13">
        <f t="shared" si="0"/>
        <v>37.5</v>
      </c>
      <c r="Z51" s="14"/>
      <c r="AA51" s="6">
        <v>24</v>
      </c>
      <c r="AB51" s="6">
        <v>0</v>
      </c>
      <c r="AC51" s="13">
        <f>AB51/AA51*100</f>
        <v>0</v>
      </c>
      <c r="AD51" s="14"/>
      <c r="AE51" s="6">
        <v>12</v>
      </c>
      <c r="AF51" s="6">
        <v>0</v>
      </c>
      <c r="AG51" s="13">
        <f>AF51/AE51*100</f>
        <v>0</v>
      </c>
      <c r="AH51" s="18"/>
      <c r="AI51" s="15"/>
    </row>
    <row r="52" spans="1:35" ht="19.5">
      <c r="A52" s="6">
        <v>38</v>
      </c>
      <c r="B52" s="8" t="s">
        <v>31</v>
      </c>
      <c r="C52" s="6">
        <v>72</v>
      </c>
      <c r="D52" s="6">
        <v>66</v>
      </c>
      <c r="E52" s="13">
        <f>D52/C52*100</f>
        <v>91.66666666666666</v>
      </c>
      <c r="F52" s="14"/>
      <c r="G52" s="6">
        <v>18</v>
      </c>
      <c r="H52" s="6">
        <v>0</v>
      </c>
      <c r="I52" s="13">
        <f>H52/G52*100</f>
        <v>0</v>
      </c>
      <c r="J52" s="14"/>
      <c r="K52" s="6">
        <v>10</v>
      </c>
      <c r="L52" s="6">
        <v>0</v>
      </c>
      <c r="M52" s="13">
        <f>L52/K52*100</f>
        <v>0</v>
      </c>
      <c r="N52" s="14"/>
      <c r="O52" s="6">
        <v>5</v>
      </c>
      <c r="P52" s="6">
        <v>0</v>
      </c>
      <c r="Q52" s="13">
        <f t="shared" si="4"/>
        <v>0</v>
      </c>
      <c r="R52" s="14"/>
      <c r="S52" s="6">
        <v>84</v>
      </c>
      <c r="T52" s="6">
        <v>212</v>
      </c>
      <c r="U52" s="13">
        <f>T52/S52*100</f>
        <v>252.38095238095238</v>
      </c>
      <c r="V52" s="14"/>
      <c r="W52" s="6">
        <v>48</v>
      </c>
      <c r="X52" s="6">
        <v>24</v>
      </c>
      <c r="Y52" s="13">
        <f t="shared" si="0"/>
        <v>50</v>
      </c>
      <c r="Z52" s="14"/>
      <c r="AA52" s="6">
        <v>24</v>
      </c>
      <c r="AB52" s="6">
        <v>0</v>
      </c>
      <c r="AC52" s="13">
        <f>AB52/AA52*100</f>
        <v>0</v>
      </c>
      <c r="AD52" s="14"/>
      <c r="AE52" s="6">
        <v>12</v>
      </c>
      <c r="AF52" s="6">
        <v>0</v>
      </c>
      <c r="AG52" s="13">
        <f>AF52/AE52*100</f>
        <v>0</v>
      </c>
      <c r="AH52" s="18"/>
      <c r="AI52" s="15"/>
    </row>
    <row r="53" spans="1:35" ht="19.5">
      <c r="A53" s="6">
        <v>39</v>
      </c>
      <c r="B53" s="7" t="s">
        <v>42</v>
      </c>
      <c r="C53" s="6">
        <v>72</v>
      </c>
      <c r="D53" s="6">
        <v>55</v>
      </c>
      <c r="E53" s="13">
        <f>D53/C53*100</f>
        <v>76.38888888888889</v>
      </c>
      <c r="F53" s="14"/>
      <c r="G53" s="6">
        <v>18</v>
      </c>
      <c r="H53" s="6">
        <v>0</v>
      </c>
      <c r="I53" s="13">
        <f>H53/G53*100</f>
        <v>0</v>
      </c>
      <c r="J53" s="14"/>
      <c r="K53" s="6">
        <v>10</v>
      </c>
      <c r="L53" s="6">
        <v>0</v>
      </c>
      <c r="M53" s="13">
        <f>L53/K53*100</f>
        <v>0</v>
      </c>
      <c r="N53" s="14"/>
      <c r="O53" s="6">
        <v>5</v>
      </c>
      <c r="P53" s="6">
        <v>0</v>
      </c>
      <c r="Q53" s="13">
        <f t="shared" si="4"/>
        <v>0</v>
      </c>
      <c r="R53" s="14"/>
      <c r="S53" s="6">
        <v>84</v>
      </c>
      <c r="T53" s="6">
        <v>107</v>
      </c>
      <c r="U53" s="13">
        <f>T53/S53*100</f>
        <v>127.38095238095238</v>
      </c>
      <c r="V53" s="14"/>
      <c r="W53" s="6">
        <v>48</v>
      </c>
      <c r="X53" s="6">
        <v>18</v>
      </c>
      <c r="Y53" s="13">
        <f t="shared" si="0"/>
        <v>37.5</v>
      </c>
      <c r="Z53" s="14"/>
      <c r="AA53" s="6">
        <v>24</v>
      </c>
      <c r="AB53" s="6">
        <v>0</v>
      </c>
      <c r="AC53" s="13">
        <f>AB53/AA53*100</f>
        <v>0</v>
      </c>
      <c r="AD53" s="14"/>
      <c r="AE53" s="6">
        <v>12</v>
      </c>
      <c r="AF53" s="6">
        <v>0</v>
      </c>
      <c r="AG53" s="13">
        <f>AF53/AE53*100</f>
        <v>0</v>
      </c>
      <c r="AH53" s="18"/>
      <c r="AI53" s="15"/>
    </row>
    <row r="54" spans="1:35" ht="20.25">
      <c r="A54" s="21" t="s">
        <v>56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9.5">
      <c r="A55" s="6">
        <v>40</v>
      </c>
      <c r="B55" s="7" t="s">
        <v>32</v>
      </c>
      <c r="C55" s="6">
        <v>72</v>
      </c>
      <c r="D55" s="6">
        <v>0</v>
      </c>
      <c r="E55" s="13">
        <f aca="true" t="shared" si="14" ref="E55:E60">D55/C55*100</f>
        <v>0</v>
      </c>
      <c r="F55" s="14"/>
      <c r="G55" s="6">
        <v>18</v>
      </c>
      <c r="H55" s="6">
        <v>0</v>
      </c>
      <c r="I55" s="13">
        <f aca="true" t="shared" si="15" ref="I55:I60">H55/G55*100</f>
        <v>0</v>
      </c>
      <c r="J55" s="14"/>
      <c r="K55" s="6">
        <v>10</v>
      </c>
      <c r="L55" s="6">
        <v>0</v>
      </c>
      <c r="M55" s="13">
        <f aca="true" t="shared" si="16" ref="M55:M60">L55/K55*100</f>
        <v>0</v>
      </c>
      <c r="N55" s="14"/>
      <c r="O55" s="6">
        <v>5</v>
      </c>
      <c r="P55" s="6">
        <v>0</v>
      </c>
      <c r="Q55" s="13">
        <f t="shared" si="4"/>
        <v>0</v>
      </c>
      <c r="R55" s="14"/>
      <c r="S55" s="6">
        <v>84</v>
      </c>
      <c r="T55" s="6">
        <v>142</v>
      </c>
      <c r="U55" s="13">
        <f aca="true" t="shared" si="17" ref="U55:U60">T55/S55*100</f>
        <v>169.04761904761904</v>
      </c>
      <c r="V55" s="14"/>
      <c r="W55" s="6">
        <v>48</v>
      </c>
      <c r="X55" s="6">
        <v>29</v>
      </c>
      <c r="Y55" s="13">
        <f t="shared" si="0"/>
        <v>60.416666666666664</v>
      </c>
      <c r="Z55" s="14"/>
      <c r="AA55" s="6">
        <v>24</v>
      </c>
      <c r="AB55" s="6">
        <v>5</v>
      </c>
      <c r="AC55" s="13">
        <f aca="true" t="shared" si="18" ref="AC55:AC60">AB55/AA55*100</f>
        <v>20.833333333333336</v>
      </c>
      <c r="AD55" s="14"/>
      <c r="AE55" s="6">
        <v>12</v>
      </c>
      <c r="AF55" s="6">
        <v>0</v>
      </c>
      <c r="AG55" s="13">
        <f aca="true" t="shared" si="19" ref="AG55:AG60">AF55/AE55*100</f>
        <v>0</v>
      </c>
      <c r="AH55" s="18"/>
      <c r="AI55" s="15"/>
    </row>
    <row r="56" spans="1:35" ht="19.5">
      <c r="A56" s="6">
        <v>41</v>
      </c>
      <c r="B56" s="7" t="s">
        <v>33</v>
      </c>
      <c r="C56" s="6">
        <v>72</v>
      </c>
      <c r="D56" s="6">
        <v>34</v>
      </c>
      <c r="E56" s="13">
        <f t="shared" si="14"/>
        <v>47.22222222222222</v>
      </c>
      <c r="F56" s="14"/>
      <c r="G56" s="6">
        <v>18</v>
      </c>
      <c r="H56" s="6">
        <v>33</v>
      </c>
      <c r="I56" s="13">
        <f t="shared" si="15"/>
        <v>183.33333333333331</v>
      </c>
      <c r="J56" s="14"/>
      <c r="K56" s="6">
        <v>10</v>
      </c>
      <c r="L56" s="6">
        <v>0</v>
      </c>
      <c r="M56" s="13">
        <f t="shared" si="16"/>
        <v>0</v>
      </c>
      <c r="N56" s="14"/>
      <c r="O56" s="6">
        <v>5</v>
      </c>
      <c r="P56" s="6">
        <v>0</v>
      </c>
      <c r="Q56" s="13">
        <f t="shared" si="4"/>
        <v>0</v>
      </c>
      <c r="R56" s="14"/>
      <c r="S56" s="6">
        <v>84</v>
      </c>
      <c r="T56" s="6">
        <v>88</v>
      </c>
      <c r="U56" s="13">
        <f t="shared" si="17"/>
        <v>104.76190476190477</v>
      </c>
      <c r="V56" s="14"/>
      <c r="W56" s="6">
        <v>48</v>
      </c>
      <c r="X56" s="6">
        <v>26</v>
      </c>
      <c r="Y56" s="13">
        <f t="shared" si="0"/>
        <v>54.166666666666664</v>
      </c>
      <c r="Z56" s="14"/>
      <c r="AA56" s="6">
        <v>24</v>
      </c>
      <c r="AB56" s="6">
        <v>0</v>
      </c>
      <c r="AC56" s="13">
        <f t="shared" si="18"/>
        <v>0</v>
      </c>
      <c r="AD56" s="14"/>
      <c r="AE56" s="6">
        <v>12</v>
      </c>
      <c r="AF56" s="6">
        <v>0</v>
      </c>
      <c r="AG56" s="13">
        <f t="shared" si="19"/>
        <v>0</v>
      </c>
      <c r="AH56" s="18"/>
      <c r="AI56" s="15"/>
    </row>
    <row r="57" spans="1:35" ht="19.5">
      <c r="A57" s="6">
        <v>42</v>
      </c>
      <c r="B57" s="7" t="s">
        <v>34</v>
      </c>
      <c r="C57" s="6">
        <v>72</v>
      </c>
      <c r="D57" s="6">
        <v>0</v>
      </c>
      <c r="E57" s="13">
        <f t="shared" si="14"/>
        <v>0</v>
      </c>
      <c r="F57" s="14"/>
      <c r="G57" s="6">
        <v>18</v>
      </c>
      <c r="H57" s="6">
        <v>0</v>
      </c>
      <c r="I57" s="13">
        <f t="shared" si="15"/>
        <v>0</v>
      </c>
      <c r="J57" s="14"/>
      <c r="K57" s="6">
        <v>10</v>
      </c>
      <c r="L57" s="6">
        <v>0</v>
      </c>
      <c r="M57" s="13">
        <f t="shared" si="16"/>
        <v>0</v>
      </c>
      <c r="N57" s="14"/>
      <c r="O57" s="6">
        <v>5</v>
      </c>
      <c r="P57" s="6">
        <v>0</v>
      </c>
      <c r="Q57" s="13">
        <f t="shared" si="4"/>
        <v>0</v>
      </c>
      <c r="R57" s="14"/>
      <c r="S57" s="6">
        <v>84</v>
      </c>
      <c r="T57" s="6">
        <v>48</v>
      </c>
      <c r="U57" s="13">
        <f t="shared" si="17"/>
        <v>57.14285714285714</v>
      </c>
      <c r="V57" s="14"/>
      <c r="W57" s="6">
        <v>48</v>
      </c>
      <c r="X57" s="6">
        <v>30</v>
      </c>
      <c r="Y57" s="13">
        <f t="shared" si="0"/>
        <v>62.5</v>
      </c>
      <c r="Z57" s="14"/>
      <c r="AA57" s="6">
        <v>24</v>
      </c>
      <c r="AB57" s="6">
        <v>0</v>
      </c>
      <c r="AC57" s="13">
        <f t="shared" si="18"/>
        <v>0</v>
      </c>
      <c r="AD57" s="14"/>
      <c r="AE57" s="6">
        <v>12</v>
      </c>
      <c r="AF57" s="6">
        <v>0</v>
      </c>
      <c r="AG57" s="13">
        <f t="shared" si="19"/>
        <v>0</v>
      </c>
      <c r="AH57" s="18"/>
      <c r="AI57" s="15"/>
    </row>
    <row r="58" spans="1:35" ht="19.5">
      <c r="A58" s="6">
        <v>43</v>
      </c>
      <c r="B58" s="7" t="s">
        <v>35</v>
      </c>
      <c r="C58" s="6">
        <v>72</v>
      </c>
      <c r="D58" s="6">
        <v>81</v>
      </c>
      <c r="E58" s="13">
        <f t="shared" si="14"/>
        <v>112.5</v>
      </c>
      <c r="F58" s="14"/>
      <c r="G58" s="6">
        <v>18</v>
      </c>
      <c r="H58" s="6">
        <v>0</v>
      </c>
      <c r="I58" s="13">
        <f t="shared" si="15"/>
        <v>0</v>
      </c>
      <c r="J58" s="14"/>
      <c r="K58" s="6">
        <v>10</v>
      </c>
      <c r="L58" s="6">
        <v>0</v>
      </c>
      <c r="M58" s="13">
        <f t="shared" si="16"/>
        <v>0</v>
      </c>
      <c r="N58" s="14"/>
      <c r="O58" s="6">
        <v>5</v>
      </c>
      <c r="P58" s="6">
        <v>0</v>
      </c>
      <c r="Q58" s="13">
        <f t="shared" si="4"/>
        <v>0</v>
      </c>
      <c r="R58" s="14"/>
      <c r="S58" s="6">
        <v>84</v>
      </c>
      <c r="T58" s="6">
        <v>0</v>
      </c>
      <c r="U58" s="13">
        <f t="shared" si="17"/>
        <v>0</v>
      </c>
      <c r="V58" s="14"/>
      <c r="W58" s="6">
        <v>48</v>
      </c>
      <c r="X58" s="6">
        <v>0</v>
      </c>
      <c r="Y58" s="13">
        <f t="shared" si="0"/>
        <v>0</v>
      </c>
      <c r="Z58" s="14"/>
      <c r="AA58" s="6">
        <v>24</v>
      </c>
      <c r="AB58" s="6">
        <v>0</v>
      </c>
      <c r="AC58" s="13">
        <f t="shared" si="18"/>
        <v>0</v>
      </c>
      <c r="AD58" s="14"/>
      <c r="AE58" s="6">
        <v>12</v>
      </c>
      <c r="AF58" s="6">
        <v>0</v>
      </c>
      <c r="AG58" s="13">
        <f t="shared" si="19"/>
        <v>0</v>
      </c>
      <c r="AH58" s="18"/>
      <c r="AI58" s="15"/>
    </row>
    <row r="59" spans="1:35" ht="19.5">
      <c r="A59" s="6">
        <v>44</v>
      </c>
      <c r="B59" s="7" t="s">
        <v>36</v>
      </c>
      <c r="C59" s="6">
        <v>72</v>
      </c>
      <c r="D59" s="6">
        <v>0</v>
      </c>
      <c r="E59" s="13">
        <f t="shared" si="14"/>
        <v>0</v>
      </c>
      <c r="F59" s="14"/>
      <c r="G59" s="6">
        <v>18</v>
      </c>
      <c r="H59" s="6">
        <v>0</v>
      </c>
      <c r="I59" s="13">
        <f t="shared" si="15"/>
        <v>0</v>
      </c>
      <c r="J59" s="14"/>
      <c r="K59" s="6">
        <v>10</v>
      </c>
      <c r="L59" s="6">
        <v>0</v>
      </c>
      <c r="M59" s="13">
        <f t="shared" si="16"/>
        <v>0</v>
      </c>
      <c r="N59" s="14"/>
      <c r="O59" s="6">
        <v>5</v>
      </c>
      <c r="P59" s="6">
        <v>0</v>
      </c>
      <c r="Q59" s="13">
        <f t="shared" si="4"/>
        <v>0</v>
      </c>
      <c r="R59" s="14"/>
      <c r="S59" s="6">
        <v>84</v>
      </c>
      <c r="T59" s="6">
        <v>98</v>
      </c>
      <c r="U59" s="13">
        <f t="shared" si="17"/>
        <v>116.66666666666667</v>
      </c>
      <c r="V59" s="14"/>
      <c r="W59" s="6">
        <v>48</v>
      </c>
      <c r="X59" s="6">
        <v>19</v>
      </c>
      <c r="Y59" s="13">
        <f t="shared" si="0"/>
        <v>39.58333333333333</v>
      </c>
      <c r="Z59" s="14"/>
      <c r="AA59" s="6">
        <v>24</v>
      </c>
      <c r="AB59" s="6">
        <v>0</v>
      </c>
      <c r="AC59" s="13">
        <f t="shared" si="18"/>
        <v>0</v>
      </c>
      <c r="AD59" s="14"/>
      <c r="AE59" s="6">
        <v>12</v>
      </c>
      <c r="AF59" s="6">
        <v>0</v>
      </c>
      <c r="AG59" s="13">
        <f t="shared" si="19"/>
        <v>0</v>
      </c>
      <c r="AH59" s="18"/>
      <c r="AI59" s="15"/>
    </row>
    <row r="60" spans="1:35" ht="19.5">
      <c r="A60" s="6">
        <v>45</v>
      </c>
      <c r="B60" s="8" t="s">
        <v>37</v>
      </c>
      <c r="C60" s="6">
        <v>72</v>
      </c>
      <c r="D60" s="6">
        <v>15</v>
      </c>
      <c r="E60" s="13">
        <f t="shared" si="14"/>
        <v>20.833333333333336</v>
      </c>
      <c r="F60" s="14"/>
      <c r="G60" s="6">
        <v>18</v>
      </c>
      <c r="H60" s="6">
        <v>17</v>
      </c>
      <c r="I60" s="13">
        <f t="shared" si="15"/>
        <v>94.44444444444444</v>
      </c>
      <c r="J60" s="14"/>
      <c r="K60" s="6">
        <v>10</v>
      </c>
      <c r="L60" s="6">
        <v>0</v>
      </c>
      <c r="M60" s="13">
        <f t="shared" si="16"/>
        <v>0</v>
      </c>
      <c r="N60" s="14"/>
      <c r="O60" s="6">
        <v>5</v>
      </c>
      <c r="P60" s="6">
        <v>0</v>
      </c>
      <c r="Q60" s="13">
        <f t="shared" si="4"/>
        <v>0</v>
      </c>
      <c r="R60" s="14"/>
      <c r="S60" s="6">
        <v>84</v>
      </c>
      <c r="T60" s="6">
        <v>160</v>
      </c>
      <c r="U60" s="13">
        <f t="shared" si="17"/>
        <v>190.47619047619045</v>
      </c>
      <c r="V60" s="14"/>
      <c r="W60" s="6">
        <v>48</v>
      </c>
      <c r="X60" s="6">
        <v>8</v>
      </c>
      <c r="Y60" s="13">
        <f t="shared" si="0"/>
        <v>16.666666666666664</v>
      </c>
      <c r="Z60" s="14"/>
      <c r="AA60" s="6">
        <v>24</v>
      </c>
      <c r="AB60" s="6">
        <v>0</v>
      </c>
      <c r="AC60" s="13">
        <f t="shared" si="18"/>
        <v>0</v>
      </c>
      <c r="AD60" s="14"/>
      <c r="AE60" s="6">
        <v>12</v>
      </c>
      <c r="AF60" s="6">
        <v>0</v>
      </c>
      <c r="AG60" s="13">
        <f t="shared" si="19"/>
        <v>0</v>
      </c>
      <c r="AH60" s="18"/>
      <c r="AI60" s="15"/>
    </row>
    <row r="61" spans="1:35" ht="20.25">
      <c r="A61" s="21" t="s">
        <v>57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9.5">
      <c r="A62" s="6">
        <v>46</v>
      </c>
      <c r="B62" s="7" t="s">
        <v>58</v>
      </c>
      <c r="C62" s="6">
        <v>72</v>
      </c>
      <c r="D62" s="6">
        <v>62</v>
      </c>
      <c r="E62" s="13">
        <f>D62/C62*100</f>
        <v>86.11111111111111</v>
      </c>
      <c r="F62" s="14"/>
      <c r="G62" s="6">
        <v>18</v>
      </c>
      <c r="H62" s="6">
        <v>30</v>
      </c>
      <c r="I62" s="13">
        <f>H62/G62*100</f>
        <v>166.66666666666669</v>
      </c>
      <c r="J62" s="14"/>
      <c r="K62" s="6">
        <v>10</v>
      </c>
      <c r="L62" s="6">
        <v>30</v>
      </c>
      <c r="M62" s="13">
        <f>L62/K62*100</f>
        <v>300</v>
      </c>
      <c r="N62" s="14"/>
      <c r="O62" s="6">
        <v>5</v>
      </c>
      <c r="P62" s="6">
        <v>0</v>
      </c>
      <c r="Q62" s="13">
        <f t="shared" si="4"/>
        <v>0</v>
      </c>
      <c r="R62" s="14"/>
      <c r="S62" s="6">
        <v>84</v>
      </c>
      <c r="T62" s="6">
        <v>53</v>
      </c>
      <c r="U62" s="13">
        <f>T62/S62*100</f>
        <v>63.095238095238095</v>
      </c>
      <c r="V62" s="14"/>
      <c r="W62" s="6">
        <v>48</v>
      </c>
      <c r="X62" s="6">
        <v>16</v>
      </c>
      <c r="Y62" s="13">
        <f t="shared" si="0"/>
        <v>33.33333333333333</v>
      </c>
      <c r="Z62" s="14"/>
      <c r="AA62" s="6">
        <v>24</v>
      </c>
      <c r="AB62" s="6">
        <v>0</v>
      </c>
      <c r="AC62" s="13">
        <f>AB62/AA62*100</f>
        <v>0</v>
      </c>
      <c r="AD62" s="14"/>
      <c r="AE62" s="6">
        <v>12</v>
      </c>
      <c r="AF62" s="6">
        <v>0</v>
      </c>
      <c r="AG62" s="13">
        <f>AF62/AE62*100</f>
        <v>0</v>
      </c>
      <c r="AH62" s="18"/>
      <c r="AI62" s="15"/>
    </row>
    <row r="63" spans="1:35" ht="19.5">
      <c r="A63" s="6">
        <v>47</v>
      </c>
      <c r="B63" s="7" t="s">
        <v>68</v>
      </c>
      <c r="C63" s="6">
        <v>72</v>
      </c>
      <c r="D63" s="6">
        <v>31</v>
      </c>
      <c r="E63" s="13">
        <f>D63/C63*100</f>
        <v>43.05555555555556</v>
      </c>
      <c r="F63" s="14"/>
      <c r="G63" s="6">
        <v>18</v>
      </c>
      <c r="H63" s="6">
        <v>22</v>
      </c>
      <c r="I63" s="13">
        <f>H63/G63*100</f>
        <v>122.22222222222223</v>
      </c>
      <c r="J63" s="14"/>
      <c r="K63" s="6">
        <v>10</v>
      </c>
      <c r="L63" s="6">
        <v>0</v>
      </c>
      <c r="M63" s="13">
        <f>L63/K63*100</f>
        <v>0</v>
      </c>
      <c r="N63" s="14"/>
      <c r="O63" s="6">
        <v>5</v>
      </c>
      <c r="P63" s="6">
        <v>0</v>
      </c>
      <c r="Q63" s="13">
        <f t="shared" si="4"/>
        <v>0</v>
      </c>
      <c r="R63" s="14"/>
      <c r="S63" s="6">
        <v>84</v>
      </c>
      <c r="T63" s="6">
        <v>46</v>
      </c>
      <c r="U63" s="13">
        <f>T63/S63*100</f>
        <v>54.761904761904766</v>
      </c>
      <c r="V63" s="14"/>
      <c r="W63" s="6">
        <v>48</v>
      </c>
      <c r="X63" s="6">
        <v>0</v>
      </c>
      <c r="Y63" s="13">
        <f t="shared" si="0"/>
        <v>0</v>
      </c>
      <c r="Z63" s="14"/>
      <c r="AA63" s="6">
        <v>24</v>
      </c>
      <c r="AB63" s="6">
        <v>0</v>
      </c>
      <c r="AC63" s="13">
        <f>AB63/AA63*100</f>
        <v>0</v>
      </c>
      <c r="AD63" s="14"/>
      <c r="AE63" s="6">
        <v>12</v>
      </c>
      <c r="AF63" s="6">
        <v>0</v>
      </c>
      <c r="AG63" s="13">
        <f>AF63/AE63*100</f>
        <v>0</v>
      </c>
      <c r="AH63" s="18"/>
      <c r="AI63" s="15"/>
    </row>
    <row r="64" spans="1:35" ht="19.5">
      <c r="A64" s="6">
        <v>48</v>
      </c>
      <c r="B64" s="7" t="s">
        <v>59</v>
      </c>
      <c r="C64" s="6">
        <v>72</v>
      </c>
      <c r="D64" s="6">
        <v>8</v>
      </c>
      <c r="E64" s="13">
        <f>D64/C64*100</f>
        <v>11.11111111111111</v>
      </c>
      <c r="F64" s="14"/>
      <c r="G64" s="6">
        <v>18</v>
      </c>
      <c r="H64" s="6">
        <v>0</v>
      </c>
      <c r="I64" s="13">
        <f>H64/G64*100</f>
        <v>0</v>
      </c>
      <c r="J64" s="14"/>
      <c r="K64" s="6">
        <v>10</v>
      </c>
      <c r="L64" s="6">
        <v>6</v>
      </c>
      <c r="M64" s="13">
        <f>L64/K64*100</f>
        <v>60</v>
      </c>
      <c r="N64" s="14"/>
      <c r="O64" s="6">
        <v>5</v>
      </c>
      <c r="P64" s="6">
        <v>0</v>
      </c>
      <c r="Q64" s="13">
        <f t="shared" si="4"/>
        <v>0</v>
      </c>
      <c r="R64" s="14"/>
      <c r="S64" s="6">
        <v>84</v>
      </c>
      <c r="T64" s="6">
        <v>56</v>
      </c>
      <c r="U64" s="13">
        <f>T64/S64*100</f>
        <v>66.66666666666666</v>
      </c>
      <c r="V64" s="14"/>
      <c r="W64" s="6">
        <v>48</v>
      </c>
      <c r="X64" s="6">
        <v>0</v>
      </c>
      <c r="Y64" s="13">
        <f t="shared" si="0"/>
        <v>0</v>
      </c>
      <c r="Z64" s="14"/>
      <c r="AA64" s="6">
        <v>24</v>
      </c>
      <c r="AB64" s="6">
        <v>0</v>
      </c>
      <c r="AC64" s="13">
        <f>AB64/AA64*100</f>
        <v>0</v>
      </c>
      <c r="AD64" s="14"/>
      <c r="AE64" s="6">
        <v>12</v>
      </c>
      <c r="AF64" s="6">
        <v>0</v>
      </c>
      <c r="AG64" s="13">
        <f>AF64/AE64*100</f>
        <v>0</v>
      </c>
      <c r="AH64" s="18"/>
      <c r="AI64" s="15"/>
    </row>
    <row r="65" spans="1:35" ht="19.5">
      <c r="A65" s="9">
        <v>49</v>
      </c>
      <c r="B65" s="7" t="s">
        <v>60</v>
      </c>
      <c r="C65" s="6">
        <v>72</v>
      </c>
      <c r="D65" s="6">
        <v>30</v>
      </c>
      <c r="E65" s="13">
        <f>D65/C65*100</f>
        <v>41.66666666666667</v>
      </c>
      <c r="F65" s="14"/>
      <c r="G65" s="6">
        <v>18</v>
      </c>
      <c r="H65" s="6">
        <v>5</v>
      </c>
      <c r="I65" s="13">
        <f>H65/G65*100</f>
        <v>27.77777777777778</v>
      </c>
      <c r="J65" s="14"/>
      <c r="K65" s="6">
        <v>10</v>
      </c>
      <c r="L65" s="6">
        <v>0</v>
      </c>
      <c r="M65" s="13">
        <f>L65/K65*100</f>
        <v>0</v>
      </c>
      <c r="N65" s="14"/>
      <c r="O65" s="6">
        <v>5</v>
      </c>
      <c r="P65" s="6">
        <v>0</v>
      </c>
      <c r="Q65" s="13">
        <f t="shared" si="4"/>
        <v>0</v>
      </c>
      <c r="R65" s="14"/>
      <c r="S65" s="6">
        <v>84</v>
      </c>
      <c r="T65" s="6">
        <v>20</v>
      </c>
      <c r="U65" s="13">
        <f>T65/S65*100</f>
        <v>23.809523809523807</v>
      </c>
      <c r="V65" s="14"/>
      <c r="W65" s="6">
        <v>48</v>
      </c>
      <c r="X65" s="6">
        <v>4</v>
      </c>
      <c r="Y65" s="13">
        <f t="shared" si="0"/>
        <v>8.333333333333332</v>
      </c>
      <c r="Z65" s="14"/>
      <c r="AA65" s="6">
        <v>24</v>
      </c>
      <c r="AB65" s="6">
        <v>0</v>
      </c>
      <c r="AC65" s="13">
        <f>AB65/AA65*100</f>
        <v>0</v>
      </c>
      <c r="AD65" s="14"/>
      <c r="AE65" s="6">
        <v>12</v>
      </c>
      <c r="AF65" s="6">
        <v>0</v>
      </c>
      <c r="AG65" s="13">
        <f>AF65/AE65*100</f>
        <v>0</v>
      </c>
      <c r="AH65" s="18"/>
      <c r="AI65" s="15"/>
    </row>
    <row r="66" spans="1:35" ht="19.5">
      <c r="A66" s="9">
        <v>50</v>
      </c>
      <c r="B66" s="7" t="s">
        <v>61</v>
      </c>
      <c r="C66" s="6">
        <v>72</v>
      </c>
      <c r="D66" s="6">
        <v>0</v>
      </c>
      <c r="E66" s="13">
        <f>D66/C66*100</f>
        <v>0</v>
      </c>
      <c r="F66" s="14"/>
      <c r="G66" s="6">
        <v>18</v>
      </c>
      <c r="H66" s="6">
        <v>0</v>
      </c>
      <c r="I66" s="13">
        <f>H66/G66*100</f>
        <v>0</v>
      </c>
      <c r="J66" s="14"/>
      <c r="K66" s="6">
        <v>10</v>
      </c>
      <c r="L66" s="6">
        <v>4</v>
      </c>
      <c r="M66" s="13">
        <f>L66/K66*100</f>
        <v>40</v>
      </c>
      <c r="N66" s="14"/>
      <c r="O66" s="6">
        <v>5</v>
      </c>
      <c r="P66" s="6">
        <v>0</v>
      </c>
      <c r="Q66" s="13">
        <f t="shared" si="4"/>
        <v>0</v>
      </c>
      <c r="R66" s="14"/>
      <c r="S66" s="6">
        <v>84</v>
      </c>
      <c r="T66" s="6">
        <v>15</v>
      </c>
      <c r="U66" s="13">
        <f>T66/S66*100</f>
        <v>17.857142857142858</v>
      </c>
      <c r="V66" s="14"/>
      <c r="W66" s="6">
        <v>48</v>
      </c>
      <c r="X66" s="6">
        <v>5</v>
      </c>
      <c r="Y66" s="13">
        <f t="shared" si="0"/>
        <v>10.416666666666668</v>
      </c>
      <c r="Z66" s="14"/>
      <c r="AA66" s="6">
        <v>24</v>
      </c>
      <c r="AB66" s="6">
        <v>0</v>
      </c>
      <c r="AC66" s="13">
        <f>AB66/AA66*100</f>
        <v>0</v>
      </c>
      <c r="AD66" s="14"/>
      <c r="AE66" s="6">
        <v>12</v>
      </c>
      <c r="AF66" s="6">
        <v>0</v>
      </c>
      <c r="AG66" s="13">
        <f>AF66/AE66*100</f>
        <v>0</v>
      </c>
      <c r="AH66" s="18"/>
      <c r="AI66" s="15"/>
    </row>
  </sheetData>
  <sheetProtection/>
  <mergeCells count="17">
    <mergeCell ref="A1:AI1"/>
    <mergeCell ref="C4:F4"/>
    <mergeCell ref="G4:J4"/>
    <mergeCell ref="K4:N4"/>
    <mergeCell ref="O4:R4"/>
    <mergeCell ref="S4:V4"/>
    <mergeCell ref="W4:Z4"/>
    <mergeCell ref="AA4:AD4"/>
    <mergeCell ref="AE4:AH4"/>
    <mergeCell ref="C5:F5"/>
    <mergeCell ref="G5:J5"/>
    <mergeCell ref="K5:N5"/>
    <mergeCell ref="O5:R5"/>
    <mergeCell ref="S5:V5"/>
    <mergeCell ref="W5:Z5"/>
    <mergeCell ref="AA5:AD5"/>
    <mergeCell ref="AE5:A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965"/>
  <sheetViews>
    <sheetView zoomScalePageLayoutView="0" workbookViewId="0" topLeftCell="A1">
      <selection activeCell="X2" sqref="X2"/>
    </sheetView>
  </sheetViews>
  <sheetFormatPr defaultColWidth="9.140625" defaultRowHeight="12.75"/>
  <cols>
    <col min="3" max="34" width="5.140625" style="0" customWidth="1"/>
  </cols>
  <sheetData>
    <row r="1" spans="1:35" ht="23.25">
      <c r="A1" s="84" t="s">
        <v>110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23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2"/>
      <c r="Z3" s="2"/>
      <c r="AA3" s="2"/>
      <c r="AB3" s="10"/>
      <c r="AC3" s="2"/>
      <c r="AD3" s="2"/>
      <c r="AE3" s="2"/>
      <c r="AF3" s="10"/>
      <c r="AG3" s="2"/>
      <c r="AH3" s="2"/>
      <c r="AI3" s="2"/>
    </row>
    <row r="4" spans="1:35" ht="46.5">
      <c r="A4" s="3"/>
      <c r="B4" s="4"/>
      <c r="C4" s="85"/>
      <c r="D4" s="85"/>
      <c r="E4" s="85"/>
      <c r="F4" s="86"/>
      <c r="G4" s="85"/>
      <c r="H4" s="85"/>
      <c r="I4" s="85"/>
      <c r="J4" s="86"/>
      <c r="K4" s="85"/>
      <c r="L4" s="85"/>
      <c r="M4" s="85"/>
      <c r="N4" s="86"/>
      <c r="O4" s="85"/>
      <c r="P4" s="85"/>
      <c r="Q4" s="85"/>
      <c r="R4" s="86"/>
      <c r="S4" s="85"/>
      <c r="T4" s="85"/>
      <c r="U4" s="85"/>
      <c r="V4" s="86"/>
      <c r="W4" s="85"/>
      <c r="X4" s="85"/>
      <c r="Y4" s="85"/>
      <c r="Z4" s="86"/>
      <c r="AA4" s="85"/>
      <c r="AB4" s="85"/>
      <c r="AC4" s="85"/>
      <c r="AD4" s="86"/>
      <c r="AE4" s="85"/>
      <c r="AF4" s="85"/>
      <c r="AG4" s="85"/>
      <c r="AH4" s="86"/>
      <c r="AI4" s="20" t="s">
        <v>109</v>
      </c>
    </row>
    <row r="5" spans="1:35" ht="33">
      <c r="A5" s="35"/>
      <c r="B5" s="36" t="s">
        <v>70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37"/>
    </row>
    <row r="6" spans="1:35" ht="18.75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2</v>
      </c>
      <c r="X6" s="11" t="s">
        <v>3</v>
      </c>
      <c r="Y6" s="11" t="s">
        <v>44</v>
      </c>
      <c r="Z6" s="12" t="s">
        <v>66</v>
      </c>
      <c r="AA6" s="11" t="s">
        <v>2</v>
      </c>
      <c r="AB6" s="11" t="s">
        <v>3</v>
      </c>
      <c r="AC6" s="11" t="s">
        <v>44</v>
      </c>
      <c r="AD6" s="12" t="s">
        <v>66</v>
      </c>
      <c r="AE6" s="11" t="s">
        <v>2</v>
      </c>
      <c r="AF6" s="11" t="s">
        <v>3</v>
      </c>
      <c r="AG6" s="11" t="s">
        <v>44</v>
      </c>
      <c r="AH6" s="12" t="s">
        <v>66</v>
      </c>
      <c r="AI6" s="11"/>
    </row>
    <row r="7" spans="1:35" ht="20.25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9.5">
      <c r="A8" s="6">
        <v>1</v>
      </c>
      <c r="B8" s="7" t="s">
        <v>1</v>
      </c>
      <c r="C8" s="6">
        <v>72</v>
      </c>
      <c r="D8" s="6">
        <v>0</v>
      </c>
      <c r="E8" s="13">
        <f>D8/C8*100</f>
        <v>0</v>
      </c>
      <c r="F8" s="14"/>
      <c r="G8" s="6">
        <v>18</v>
      </c>
      <c r="H8" s="6">
        <v>0</v>
      </c>
      <c r="I8" s="13">
        <f>H8/G8*100</f>
        <v>0</v>
      </c>
      <c r="J8" s="14"/>
      <c r="K8" s="6">
        <v>10</v>
      </c>
      <c r="L8" s="6">
        <v>0</v>
      </c>
      <c r="M8" s="13">
        <f>L8/K8*100</f>
        <v>0</v>
      </c>
      <c r="N8" s="14"/>
      <c r="O8" s="6">
        <v>5</v>
      </c>
      <c r="P8" s="6">
        <v>0</v>
      </c>
      <c r="Q8" s="13">
        <f>P8/O8*100</f>
        <v>0</v>
      </c>
      <c r="R8" s="14"/>
      <c r="S8" s="6">
        <v>84</v>
      </c>
      <c r="T8" s="6">
        <v>130</v>
      </c>
      <c r="U8" s="13">
        <f>T8/S8*100</f>
        <v>154.76190476190476</v>
      </c>
      <c r="V8" s="14"/>
      <c r="W8" s="6">
        <v>48</v>
      </c>
      <c r="X8" s="6">
        <v>54</v>
      </c>
      <c r="Y8" s="13">
        <f aca="true" t="shared" si="0" ref="Y8:Y66">X8/W8*100</f>
        <v>112.5</v>
      </c>
      <c r="Z8" s="14"/>
      <c r="AA8" s="6">
        <v>24</v>
      </c>
      <c r="AB8" s="6">
        <v>11</v>
      </c>
      <c r="AC8" s="13">
        <f>AB8/AA8*100</f>
        <v>45.83333333333333</v>
      </c>
      <c r="AD8" s="14"/>
      <c r="AE8" s="6">
        <v>12</v>
      </c>
      <c r="AF8" s="6">
        <v>1</v>
      </c>
      <c r="AG8" s="13">
        <f>AF8/AE8*100</f>
        <v>8.333333333333332</v>
      </c>
      <c r="AH8" s="14"/>
      <c r="AI8" s="6"/>
    </row>
    <row r="9" spans="1:35" ht="19.5">
      <c r="A9" s="6">
        <v>2</v>
      </c>
      <c r="B9" s="7" t="s">
        <v>4</v>
      </c>
      <c r="C9" s="6">
        <v>72</v>
      </c>
      <c r="D9" s="6">
        <v>58</v>
      </c>
      <c r="E9" s="13">
        <f>D9/C9*100</f>
        <v>80.55555555555556</v>
      </c>
      <c r="F9" s="14"/>
      <c r="G9" s="6">
        <v>18</v>
      </c>
      <c r="H9" s="6">
        <v>0</v>
      </c>
      <c r="I9" s="13">
        <f>H9/G9*100</f>
        <v>0</v>
      </c>
      <c r="J9" s="14"/>
      <c r="K9" s="6">
        <v>10</v>
      </c>
      <c r="L9" s="6">
        <v>0</v>
      </c>
      <c r="M9" s="13">
        <f>L9/K9*100</f>
        <v>0</v>
      </c>
      <c r="N9" s="14"/>
      <c r="O9" s="6">
        <v>5</v>
      </c>
      <c r="P9" s="6">
        <v>0</v>
      </c>
      <c r="Q9" s="13">
        <f>P9/O9*100</f>
        <v>0</v>
      </c>
      <c r="R9" s="14"/>
      <c r="S9" s="6">
        <v>84</v>
      </c>
      <c r="T9" s="6">
        <v>24</v>
      </c>
      <c r="U9" s="13">
        <f>T9/S9*100</f>
        <v>28.57142857142857</v>
      </c>
      <c r="V9" s="14"/>
      <c r="W9" s="6">
        <v>48</v>
      </c>
      <c r="X9" s="6">
        <v>6</v>
      </c>
      <c r="Y9" s="13">
        <f t="shared" si="0"/>
        <v>12.5</v>
      </c>
      <c r="Z9" s="14"/>
      <c r="AA9" s="6">
        <v>24</v>
      </c>
      <c r="AB9" s="6">
        <v>0</v>
      </c>
      <c r="AC9" s="13">
        <f>AB9/AA9*100</f>
        <v>0</v>
      </c>
      <c r="AD9" s="14"/>
      <c r="AE9" s="6">
        <v>12</v>
      </c>
      <c r="AF9" s="16">
        <v>0</v>
      </c>
      <c r="AG9" s="13">
        <f>AF9/AE9*100</f>
        <v>0</v>
      </c>
      <c r="AH9" s="18"/>
      <c r="AI9" s="15"/>
    </row>
    <row r="10" spans="1:35" ht="19.5">
      <c r="A10" s="6">
        <v>3</v>
      </c>
      <c r="B10" s="7" t="s">
        <v>5</v>
      </c>
      <c r="C10" s="6">
        <v>72</v>
      </c>
      <c r="D10" s="6">
        <v>52</v>
      </c>
      <c r="E10" s="13">
        <f>D10/C10*100</f>
        <v>72.22222222222221</v>
      </c>
      <c r="F10" s="14"/>
      <c r="G10" s="6">
        <v>18</v>
      </c>
      <c r="H10" s="6">
        <v>0</v>
      </c>
      <c r="I10" s="13">
        <f>H10/G10*100</f>
        <v>0</v>
      </c>
      <c r="J10" s="14"/>
      <c r="K10" s="6">
        <v>10</v>
      </c>
      <c r="L10" s="6">
        <v>0</v>
      </c>
      <c r="M10" s="13">
        <f>L10/K10*100</f>
        <v>0</v>
      </c>
      <c r="N10" s="14"/>
      <c r="O10" s="6">
        <v>5</v>
      </c>
      <c r="P10" s="6">
        <v>0</v>
      </c>
      <c r="Q10" s="13">
        <f>P10/O10*100</f>
        <v>0</v>
      </c>
      <c r="R10" s="14"/>
      <c r="S10" s="6">
        <v>84</v>
      </c>
      <c r="T10" s="6">
        <v>13</v>
      </c>
      <c r="U10" s="13">
        <f>T10/S10*100</f>
        <v>15.476190476190476</v>
      </c>
      <c r="V10" s="14"/>
      <c r="W10" s="6">
        <v>48</v>
      </c>
      <c r="X10" s="6">
        <v>0</v>
      </c>
      <c r="Y10" s="13">
        <f t="shared" si="0"/>
        <v>0</v>
      </c>
      <c r="Z10" s="14"/>
      <c r="AA10" s="6">
        <v>24</v>
      </c>
      <c r="AB10" s="6">
        <v>0</v>
      </c>
      <c r="AC10" s="13">
        <f>AB10/AA10*100</f>
        <v>0</v>
      </c>
      <c r="AD10" s="14"/>
      <c r="AE10" s="6">
        <v>12</v>
      </c>
      <c r="AF10" s="16">
        <v>0</v>
      </c>
      <c r="AG10" s="13">
        <f>AF10/AE10*100</f>
        <v>0</v>
      </c>
      <c r="AH10" s="18"/>
      <c r="AI10" s="15"/>
    </row>
    <row r="11" spans="1:35" ht="19.5">
      <c r="A11" s="6">
        <v>4</v>
      </c>
      <c r="B11" s="7" t="s">
        <v>6</v>
      </c>
      <c r="C11" s="6">
        <v>72</v>
      </c>
      <c r="D11" s="6">
        <v>95</v>
      </c>
      <c r="E11" s="13">
        <f>D11/C11*100</f>
        <v>131.94444444444443</v>
      </c>
      <c r="F11" s="14"/>
      <c r="G11" s="6">
        <v>18</v>
      </c>
      <c r="H11" s="6">
        <v>0</v>
      </c>
      <c r="I11" s="13">
        <f>H11/G11*100</f>
        <v>0</v>
      </c>
      <c r="J11" s="14"/>
      <c r="K11" s="6">
        <v>10</v>
      </c>
      <c r="L11" s="6">
        <v>0</v>
      </c>
      <c r="M11" s="13">
        <f>L11/K11*100</f>
        <v>0</v>
      </c>
      <c r="N11" s="14"/>
      <c r="O11" s="6">
        <v>5</v>
      </c>
      <c r="P11" s="6">
        <v>0</v>
      </c>
      <c r="Q11" s="13">
        <f>P11/O11*100</f>
        <v>0</v>
      </c>
      <c r="R11" s="14"/>
      <c r="S11" s="6">
        <v>84</v>
      </c>
      <c r="T11" s="6">
        <v>0</v>
      </c>
      <c r="U11" s="13">
        <f>T11/S11*100</f>
        <v>0</v>
      </c>
      <c r="V11" s="14"/>
      <c r="W11" s="6">
        <v>48</v>
      </c>
      <c r="X11" s="6">
        <v>0</v>
      </c>
      <c r="Y11" s="13">
        <f t="shared" si="0"/>
        <v>0</v>
      </c>
      <c r="Z11" s="14"/>
      <c r="AA11" s="6">
        <v>24</v>
      </c>
      <c r="AB11" s="6">
        <v>0</v>
      </c>
      <c r="AC11" s="13">
        <f>AB11/AA11*100</f>
        <v>0</v>
      </c>
      <c r="AD11" s="14"/>
      <c r="AE11" s="6">
        <v>12</v>
      </c>
      <c r="AF11" s="16">
        <v>0</v>
      </c>
      <c r="AG11" s="13">
        <f>AF11/AE11*100</f>
        <v>0</v>
      </c>
      <c r="AH11" s="18"/>
      <c r="AI11" s="15"/>
    </row>
    <row r="12" spans="1:35" ht="19.5">
      <c r="A12" s="6">
        <v>5</v>
      </c>
      <c r="B12" s="7" t="s">
        <v>7</v>
      </c>
      <c r="C12" s="6">
        <v>72</v>
      </c>
      <c r="D12" s="6">
        <v>67</v>
      </c>
      <c r="E12" s="13">
        <f>D12/C12*100</f>
        <v>93.05555555555556</v>
      </c>
      <c r="F12" s="14"/>
      <c r="G12" s="6">
        <v>18</v>
      </c>
      <c r="H12" s="6">
        <v>0</v>
      </c>
      <c r="I12" s="13">
        <f>H12/G12*100</f>
        <v>0</v>
      </c>
      <c r="J12" s="14"/>
      <c r="K12" s="6">
        <v>10</v>
      </c>
      <c r="L12" s="6">
        <v>0</v>
      </c>
      <c r="M12" s="13">
        <f>L12/K12*100</f>
        <v>0</v>
      </c>
      <c r="N12" s="14"/>
      <c r="O12" s="6">
        <v>5</v>
      </c>
      <c r="P12" s="6">
        <v>0</v>
      </c>
      <c r="Q12" s="13">
        <f>P12/O12*100</f>
        <v>0</v>
      </c>
      <c r="R12" s="14"/>
      <c r="S12" s="6">
        <v>84</v>
      </c>
      <c r="T12" s="6">
        <v>52</v>
      </c>
      <c r="U12" s="13">
        <f>T12/S12*100</f>
        <v>61.904761904761905</v>
      </c>
      <c r="V12" s="14"/>
      <c r="W12" s="6">
        <v>48</v>
      </c>
      <c r="X12" s="6">
        <v>0</v>
      </c>
      <c r="Y12" s="13">
        <f t="shared" si="0"/>
        <v>0</v>
      </c>
      <c r="Z12" s="14"/>
      <c r="AA12" s="6">
        <v>24</v>
      </c>
      <c r="AB12" s="6">
        <v>0</v>
      </c>
      <c r="AC12" s="13">
        <f>AB12/AA12*100</f>
        <v>0</v>
      </c>
      <c r="AD12" s="14"/>
      <c r="AE12" s="6">
        <v>12</v>
      </c>
      <c r="AF12" s="16">
        <v>0</v>
      </c>
      <c r="AG12" s="13">
        <f>AF12/AE12*100</f>
        <v>0</v>
      </c>
      <c r="AH12" s="18"/>
      <c r="AI12" s="15"/>
    </row>
    <row r="13" spans="1:35" ht="20.25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9.5">
      <c r="A14" s="6">
        <v>6</v>
      </c>
      <c r="B14" s="7" t="s">
        <v>8</v>
      </c>
      <c r="C14" s="6">
        <v>72</v>
      </c>
      <c r="D14" s="6">
        <v>50</v>
      </c>
      <c r="E14" s="13">
        <f>D14/C14*100</f>
        <v>69.44444444444444</v>
      </c>
      <c r="F14" s="14"/>
      <c r="G14" s="6">
        <v>18</v>
      </c>
      <c r="H14" s="6">
        <v>0</v>
      </c>
      <c r="I14" s="13">
        <f>H14/G14*100</f>
        <v>0</v>
      </c>
      <c r="J14" s="14"/>
      <c r="K14" s="6">
        <v>10</v>
      </c>
      <c r="L14" s="6">
        <v>0</v>
      </c>
      <c r="M14" s="13">
        <f>L14/K14*100</f>
        <v>0</v>
      </c>
      <c r="N14" s="14"/>
      <c r="O14" s="6">
        <v>5</v>
      </c>
      <c r="P14" s="6">
        <v>0</v>
      </c>
      <c r="Q14" s="13">
        <f>P14/O14*100</f>
        <v>0</v>
      </c>
      <c r="R14" s="14"/>
      <c r="S14" s="6">
        <v>84</v>
      </c>
      <c r="T14" s="6">
        <v>80</v>
      </c>
      <c r="U14" s="13">
        <f>T14/S14*100</f>
        <v>95.23809523809523</v>
      </c>
      <c r="V14" s="14"/>
      <c r="W14" s="6">
        <v>48</v>
      </c>
      <c r="X14" s="6">
        <v>82</v>
      </c>
      <c r="Y14" s="13">
        <f t="shared" si="0"/>
        <v>170.83333333333331</v>
      </c>
      <c r="Z14" s="14"/>
      <c r="AA14" s="6">
        <v>24</v>
      </c>
      <c r="AB14" s="6">
        <v>0</v>
      </c>
      <c r="AC14" s="13">
        <f>AB14/AA14*100</f>
        <v>0</v>
      </c>
      <c r="AD14" s="14"/>
      <c r="AE14" s="6">
        <v>12</v>
      </c>
      <c r="AF14" s="16">
        <v>2</v>
      </c>
      <c r="AG14" s="13">
        <f>AF14/AE14*100</f>
        <v>16.666666666666664</v>
      </c>
      <c r="AH14" s="18"/>
      <c r="AI14" s="15"/>
    </row>
    <row r="15" spans="1:35" ht="19.5">
      <c r="A15" s="6">
        <v>7</v>
      </c>
      <c r="B15" s="7" t="s">
        <v>9</v>
      </c>
      <c r="C15" s="6">
        <v>72</v>
      </c>
      <c r="D15" s="6">
        <v>47</v>
      </c>
      <c r="E15" s="13">
        <f>D15/C15*100</f>
        <v>65.27777777777779</v>
      </c>
      <c r="F15" s="14"/>
      <c r="G15" s="6">
        <v>18</v>
      </c>
      <c r="H15" s="6">
        <v>0</v>
      </c>
      <c r="I15" s="13">
        <f>H15/G15*100</f>
        <v>0</v>
      </c>
      <c r="J15" s="14"/>
      <c r="K15" s="6">
        <v>10</v>
      </c>
      <c r="L15" s="6">
        <v>0</v>
      </c>
      <c r="M15" s="13">
        <f>L15/K15*100</f>
        <v>0</v>
      </c>
      <c r="N15" s="14"/>
      <c r="O15" s="6">
        <v>5</v>
      </c>
      <c r="P15" s="6">
        <v>0</v>
      </c>
      <c r="Q15" s="13">
        <f>P15/O15*100</f>
        <v>0</v>
      </c>
      <c r="R15" s="14"/>
      <c r="S15" s="6">
        <v>84</v>
      </c>
      <c r="T15" s="6">
        <v>120</v>
      </c>
      <c r="U15" s="13">
        <f>T15/S15*100</f>
        <v>142.85714285714286</v>
      </c>
      <c r="V15" s="14"/>
      <c r="W15" s="6">
        <v>48</v>
      </c>
      <c r="X15" s="6">
        <v>74</v>
      </c>
      <c r="Y15" s="13">
        <f t="shared" si="0"/>
        <v>154.16666666666669</v>
      </c>
      <c r="Z15" s="14"/>
      <c r="AA15" s="6">
        <v>24</v>
      </c>
      <c r="AB15" s="6">
        <v>0</v>
      </c>
      <c r="AC15" s="13">
        <f>AB15/AA15*100</f>
        <v>0</v>
      </c>
      <c r="AD15" s="14"/>
      <c r="AE15" s="6">
        <v>12</v>
      </c>
      <c r="AF15" s="16">
        <v>0</v>
      </c>
      <c r="AG15" s="13">
        <f>AF15/AE15*100</f>
        <v>0</v>
      </c>
      <c r="AH15" s="18"/>
      <c r="AI15" s="15"/>
    </row>
    <row r="16" spans="1:35" ht="19.5">
      <c r="A16" s="6">
        <v>8</v>
      </c>
      <c r="B16" s="7" t="s">
        <v>10</v>
      </c>
      <c r="C16" s="6">
        <v>72</v>
      </c>
      <c r="D16" s="6">
        <v>0</v>
      </c>
      <c r="E16" s="13">
        <f>D16/C16*100</f>
        <v>0</v>
      </c>
      <c r="F16" s="14"/>
      <c r="G16" s="6">
        <v>18</v>
      </c>
      <c r="H16" s="6">
        <v>0</v>
      </c>
      <c r="I16" s="13">
        <f>H16/G16*100</f>
        <v>0</v>
      </c>
      <c r="J16" s="14"/>
      <c r="K16" s="6">
        <v>10</v>
      </c>
      <c r="L16" s="6">
        <v>0</v>
      </c>
      <c r="M16" s="13">
        <f>L16/K16*100</f>
        <v>0</v>
      </c>
      <c r="N16" s="14"/>
      <c r="O16" s="6">
        <v>5</v>
      </c>
      <c r="P16" s="6">
        <v>0</v>
      </c>
      <c r="Q16" s="13">
        <f>P16/O16*100</f>
        <v>0</v>
      </c>
      <c r="R16" s="14"/>
      <c r="S16" s="6">
        <v>84</v>
      </c>
      <c r="T16" s="6">
        <v>0</v>
      </c>
      <c r="U16" s="13">
        <f>T16/S16*100</f>
        <v>0</v>
      </c>
      <c r="V16" s="14"/>
      <c r="W16" s="6">
        <v>48</v>
      </c>
      <c r="X16" s="6">
        <v>0</v>
      </c>
      <c r="Y16" s="13">
        <f t="shared" si="0"/>
        <v>0</v>
      </c>
      <c r="Z16" s="14"/>
      <c r="AA16" s="6">
        <v>24</v>
      </c>
      <c r="AB16" s="6">
        <v>0</v>
      </c>
      <c r="AC16" s="13">
        <f>AB16/AA16*100</f>
        <v>0</v>
      </c>
      <c r="AD16" s="14"/>
      <c r="AE16" s="6">
        <v>12</v>
      </c>
      <c r="AF16" s="16">
        <v>0</v>
      </c>
      <c r="AG16" s="13">
        <f>AF16/AE16*100</f>
        <v>0</v>
      </c>
      <c r="AH16" s="18"/>
      <c r="AI16" s="15"/>
    </row>
    <row r="17" spans="1:35" ht="20.25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9.5">
      <c r="A18" s="6">
        <v>9</v>
      </c>
      <c r="B18" s="7" t="s">
        <v>11</v>
      </c>
      <c r="C18" s="6">
        <v>72</v>
      </c>
      <c r="D18" s="6">
        <v>50</v>
      </c>
      <c r="E18" s="13">
        <f aca="true" t="shared" si="1" ref="E18:E25">D18/C18*100</f>
        <v>69.44444444444444</v>
      </c>
      <c r="F18" s="14"/>
      <c r="G18" s="6">
        <v>18</v>
      </c>
      <c r="H18" s="6">
        <v>16</v>
      </c>
      <c r="I18" s="13">
        <f aca="true" t="shared" si="2" ref="I18:I25">H18/G18*100</f>
        <v>88.88888888888889</v>
      </c>
      <c r="J18" s="14"/>
      <c r="K18" s="6">
        <v>10</v>
      </c>
      <c r="L18" s="6">
        <v>0</v>
      </c>
      <c r="M18" s="13">
        <f aca="true" t="shared" si="3" ref="M18:M25">L18/K18*100</f>
        <v>0</v>
      </c>
      <c r="N18" s="14"/>
      <c r="O18" s="6">
        <v>5</v>
      </c>
      <c r="P18" s="6">
        <v>0</v>
      </c>
      <c r="Q18" s="13">
        <f aca="true" t="shared" si="4" ref="Q18:Q66">P18/O18*100</f>
        <v>0</v>
      </c>
      <c r="R18" s="14"/>
      <c r="S18" s="6">
        <v>84</v>
      </c>
      <c r="T18" s="6">
        <v>126</v>
      </c>
      <c r="U18" s="13">
        <f aca="true" t="shared" si="5" ref="U18:U25">T18/S18*100</f>
        <v>150</v>
      </c>
      <c r="V18" s="14"/>
      <c r="W18" s="6">
        <v>48</v>
      </c>
      <c r="X18" s="6">
        <v>0</v>
      </c>
      <c r="Y18" s="13">
        <f t="shared" si="0"/>
        <v>0</v>
      </c>
      <c r="Z18" s="14"/>
      <c r="AA18" s="6">
        <v>24</v>
      </c>
      <c r="AB18" s="6">
        <v>0</v>
      </c>
      <c r="AC18" s="13">
        <f aca="true" t="shared" si="6" ref="AC18:AC25">AB18/AA18*100</f>
        <v>0</v>
      </c>
      <c r="AD18" s="14"/>
      <c r="AE18" s="6">
        <v>12</v>
      </c>
      <c r="AF18" s="16">
        <v>0</v>
      </c>
      <c r="AG18" s="13">
        <f aca="true" t="shared" si="7" ref="AG18:AG25">AF18/AE18*100</f>
        <v>0</v>
      </c>
      <c r="AH18" s="18"/>
      <c r="AI18" s="15"/>
    </row>
    <row r="19" spans="1:35" ht="19.5">
      <c r="A19" s="6">
        <v>10</v>
      </c>
      <c r="B19" s="7" t="s">
        <v>40</v>
      </c>
      <c r="C19" s="6">
        <v>72</v>
      </c>
      <c r="D19" s="6">
        <v>120</v>
      </c>
      <c r="E19" s="13">
        <f t="shared" si="1"/>
        <v>166.66666666666669</v>
      </c>
      <c r="F19" s="14"/>
      <c r="G19" s="6">
        <v>18</v>
      </c>
      <c r="H19" s="6">
        <v>0</v>
      </c>
      <c r="I19" s="13">
        <f t="shared" si="2"/>
        <v>0</v>
      </c>
      <c r="J19" s="14"/>
      <c r="K19" s="6">
        <v>10</v>
      </c>
      <c r="L19" s="6">
        <v>0</v>
      </c>
      <c r="M19" s="13">
        <f t="shared" si="3"/>
        <v>0</v>
      </c>
      <c r="N19" s="14"/>
      <c r="O19" s="6">
        <v>5</v>
      </c>
      <c r="P19" s="6">
        <v>0</v>
      </c>
      <c r="Q19" s="13">
        <f t="shared" si="4"/>
        <v>0</v>
      </c>
      <c r="R19" s="14"/>
      <c r="S19" s="6">
        <v>84</v>
      </c>
      <c r="T19" s="6">
        <v>52</v>
      </c>
      <c r="U19" s="13">
        <f t="shared" si="5"/>
        <v>61.904761904761905</v>
      </c>
      <c r="V19" s="14"/>
      <c r="W19" s="6">
        <v>48</v>
      </c>
      <c r="X19" s="6">
        <v>0</v>
      </c>
      <c r="Y19" s="13">
        <f t="shared" si="0"/>
        <v>0</v>
      </c>
      <c r="Z19" s="14"/>
      <c r="AA19" s="6">
        <v>24</v>
      </c>
      <c r="AB19" s="6">
        <v>0</v>
      </c>
      <c r="AC19" s="13">
        <f t="shared" si="6"/>
        <v>0</v>
      </c>
      <c r="AD19" s="14"/>
      <c r="AE19" s="6">
        <v>12</v>
      </c>
      <c r="AF19" s="16">
        <v>0</v>
      </c>
      <c r="AG19" s="13">
        <f t="shared" si="7"/>
        <v>0</v>
      </c>
      <c r="AH19" s="18"/>
      <c r="AI19" s="15"/>
    </row>
    <row r="20" spans="1:35" ht="19.5">
      <c r="A20" s="6">
        <v>11</v>
      </c>
      <c r="B20" s="7" t="s">
        <v>12</v>
      </c>
      <c r="C20" s="6">
        <v>72</v>
      </c>
      <c r="D20" s="6">
        <v>0</v>
      </c>
      <c r="E20" s="13">
        <f t="shared" si="1"/>
        <v>0</v>
      </c>
      <c r="F20" s="14"/>
      <c r="G20" s="6">
        <v>18</v>
      </c>
      <c r="H20" s="6">
        <v>0</v>
      </c>
      <c r="I20" s="13">
        <f t="shared" si="2"/>
        <v>0</v>
      </c>
      <c r="J20" s="14"/>
      <c r="K20" s="6">
        <v>10</v>
      </c>
      <c r="L20" s="6">
        <v>0</v>
      </c>
      <c r="M20" s="13">
        <f t="shared" si="3"/>
        <v>0</v>
      </c>
      <c r="N20" s="14"/>
      <c r="O20" s="6">
        <v>5</v>
      </c>
      <c r="P20" s="6">
        <v>0</v>
      </c>
      <c r="Q20" s="13">
        <f t="shared" si="4"/>
        <v>0</v>
      </c>
      <c r="R20" s="14"/>
      <c r="S20" s="6">
        <v>84</v>
      </c>
      <c r="T20" s="6">
        <v>0</v>
      </c>
      <c r="U20" s="13">
        <f t="shared" si="5"/>
        <v>0</v>
      </c>
      <c r="V20" s="14"/>
      <c r="W20" s="6">
        <v>48</v>
      </c>
      <c r="X20" s="6">
        <v>0</v>
      </c>
      <c r="Y20" s="13">
        <f t="shared" si="0"/>
        <v>0</v>
      </c>
      <c r="Z20" s="14"/>
      <c r="AA20" s="6">
        <v>24</v>
      </c>
      <c r="AB20" s="6">
        <v>0</v>
      </c>
      <c r="AC20" s="13">
        <f t="shared" si="6"/>
        <v>0</v>
      </c>
      <c r="AD20" s="14"/>
      <c r="AE20" s="6">
        <v>12</v>
      </c>
      <c r="AF20" s="16">
        <v>0</v>
      </c>
      <c r="AG20" s="13">
        <f t="shared" si="7"/>
        <v>0</v>
      </c>
      <c r="AH20" s="18"/>
      <c r="AI20" s="15"/>
    </row>
    <row r="21" spans="1:35" ht="19.5">
      <c r="A21" s="6">
        <v>12</v>
      </c>
      <c r="B21" s="7" t="s">
        <v>13</v>
      </c>
      <c r="C21" s="6">
        <v>72</v>
      </c>
      <c r="D21" s="6">
        <v>0</v>
      </c>
      <c r="E21" s="13">
        <f t="shared" si="1"/>
        <v>0</v>
      </c>
      <c r="F21" s="14"/>
      <c r="G21" s="6">
        <v>18</v>
      </c>
      <c r="H21" s="6">
        <v>0</v>
      </c>
      <c r="I21" s="13">
        <f t="shared" si="2"/>
        <v>0</v>
      </c>
      <c r="J21" s="14"/>
      <c r="K21" s="6">
        <v>10</v>
      </c>
      <c r="L21" s="6">
        <v>0</v>
      </c>
      <c r="M21" s="13">
        <f t="shared" si="3"/>
        <v>0</v>
      </c>
      <c r="N21" s="14"/>
      <c r="O21" s="6">
        <v>5</v>
      </c>
      <c r="P21" s="6">
        <v>0</v>
      </c>
      <c r="Q21" s="13">
        <f t="shared" si="4"/>
        <v>0</v>
      </c>
      <c r="R21" s="14"/>
      <c r="S21" s="6">
        <v>84</v>
      </c>
      <c r="T21" s="6">
        <v>89</v>
      </c>
      <c r="U21" s="13">
        <f t="shared" si="5"/>
        <v>105.95238095238095</v>
      </c>
      <c r="V21" s="14"/>
      <c r="W21" s="6">
        <v>48</v>
      </c>
      <c r="X21" s="6">
        <v>0</v>
      </c>
      <c r="Y21" s="13">
        <f t="shared" si="0"/>
        <v>0</v>
      </c>
      <c r="Z21" s="14"/>
      <c r="AA21" s="6">
        <v>24</v>
      </c>
      <c r="AB21" s="6">
        <v>0</v>
      </c>
      <c r="AC21" s="13">
        <f t="shared" si="6"/>
        <v>0</v>
      </c>
      <c r="AD21" s="14"/>
      <c r="AE21" s="6">
        <v>12</v>
      </c>
      <c r="AF21" s="15">
        <v>0</v>
      </c>
      <c r="AG21" s="13">
        <f t="shared" si="7"/>
        <v>0</v>
      </c>
      <c r="AH21" s="18"/>
      <c r="AI21" s="15"/>
    </row>
    <row r="22" spans="1:35" ht="19.5">
      <c r="A22" s="6">
        <v>13</v>
      </c>
      <c r="B22" s="7" t="s">
        <v>14</v>
      </c>
      <c r="C22" s="6">
        <v>72</v>
      </c>
      <c r="D22" s="6">
        <v>147</v>
      </c>
      <c r="E22" s="13">
        <f t="shared" si="1"/>
        <v>204.16666666666666</v>
      </c>
      <c r="F22" s="14"/>
      <c r="G22" s="6">
        <v>18</v>
      </c>
      <c r="H22" s="6">
        <v>0</v>
      </c>
      <c r="I22" s="13">
        <f t="shared" si="2"/>
        <v>0</v>
      </c>
      <c r="J22" s="14"/>
      <c r="K22" s="6">
        <v>10</v>
      </c>
      <c r="L22" s="6">
        <v>0</v>
      </c>
      <c r="M22" s="13">
        <f t="shared" si="3"/>
        <v>0</v>
      </c>
      <c r="N22" s="14"/>
      <c r="O22" s="6">
        <v>5</v>
      </c>
      <c r="P22" s="6">
        <v>0</v>
      </c>
      <c r="Q22" s="13">
        <f t="shared" si="4"/>
        <v>0</v>
      </c>
      <c r="R22" s="14"/>
      <c r="S22" s="6">
        <v>84</v>
      </c>
      <c r="T22" s="6">
        <v>80</v>
      </c>
      <c r="U22" s="13">
        <f t="shared" si="5"/>
        <v>95.23809523809523</v>
      </c>
      <c r="V22" s="14"/>
      <c r="W22" s="6">
        <v>48</v>
      </c>
      <c r="X22" s="6">
        <v>0</v>
      </c>
      <c r="Y22" s="13">
        <f t="shared" si="0"/>
        <v>0</v>
      </c>
      <c r="Z22" s="14"/>
      <c r="AA22" s="6">
        <v>24</v>
      </c>
      <c r="AB22" s="6">
        <v>0</v>
      </c>
      <c r="AC22" s="13">
        <f t="shared" si="6"/>
        <v>0</v>
      </c>
      <c r="AD22" s="14"/>
      <c r="AE22" s="6">
        <v>12</v>
      </c>
      <c r="AF22" s="15">
        <v>0</v>
      </c>
      <c r="AG22" s="13">
        <f t="shared" si="7"/>
        <v>0</v>
      </c>
      <c r="AH22" s="18"/>
      <c r="AI22" s="15"/>
    </row>
    <row r="23" spans="1:35" ht="19.5">
      <c r="A23" s="6">
        <v>14</v>
      </c>
      <c r="B23" s="7" t="s">
        <v>39</v>
      </c>
      <c r="C23" s="6">
        <v>72</v>
      </c>
      <c r="D23" s="6">
        <v>140</v>
      </c>
      <c r="E23" s="13">
        <f t="shared" si="1"/>
        <v>194.44444444444443</v>
      </c>
      <c r="F23" s="14"/>
      <c r="G23" s="6">
        <v>18</v>
      </c>
      <c r="H23" s="6">
        <v>0</v>
      </c>
      <c r="I23" s="13">
        <f t="shared" si="2"/>
        <v>0</v>
      </c>
      <c r="J23" s="14"/>
      <c r="K23" s="6">
        <v>10</v>
      </c>
      <c r="L23" s="6">
        <v>0</v>
      </c>
      <c r="M23" s="13">
        <f t="shared" si="3"/>
        <v>0</v>
      </c>
      <c r="N23" s="14"/>
      <c r="O23" s="6">
        <v>5</v>
      </c>
      <c r="P23" s="6">
        <v>0</v>
      </c>
      <c r="Q23" s="13">
        <f t="shared" si="4"/>
        <v>0</v>
      </c>
      <c r="R23" s="14"/>
      <c r="S23" s="6">
        <v>84</v>
      </c>
      <c r="T23" s="6">
        <v>0</v>
      </c>
      <c r="U23" s="13">
        <f t="shared" si="5"/>
        <v>0</v>
      </c>
      <c r="V23" s="14"/>
      <c r="W23" s="6">
        <v>48</v>
      </c>
      <c r="X23" s="6">
        <v>0</v>
      </c>
      <c r="Y23" s="13">
        <f t="shared" si="0"/>
        <v>0</v>
      </c>
      <c r="Z23" s="14"/>
      <c r="AA23" s="6">
        <v>24</v>
      </c>
      <c r="AB23" s="6">
        <v>0</v>
      </c>
      <c r="AC23" s="13">
        <f t="shared" si="6"/>
        <v>0</v>
      </c>
      <c r="AD23" s="14"/>
      <c r="AE23" s="6">
        <v>12</v>
      </c>
      <c r="AF23" s="15">
        <v>0</v>
      </c>
      <c r="AG23" s="13">
        <f t="shared" si="7"/>
        <v>0</v>
      </c>
      <c r="AH23" s="18"/>
      <c r="AI23" s="15"/>
    </row>
    <row r="24" spans="1:35" ht="19.5">
      <c r="A24" s="6">
        <v>15</v>
      </c>
      <c r="B24" s="7" t="s">
        <v>46</v>
      </c>
      <c r="C24" s="6">
        <v>72</v>
      </c>
      <c r="D24" s="6">
        <v>0</v>
      </c>
      <c r="E24" s="13">
        <f t="shared" si="1"/>
        <v>0</v>
      </c>
      <c r="F24" s="14"/>
      <c r="G24" s="6">
        <v>18</v>
      </c>
      <c r="H24" s="6">
        <v>0</v>
      </c>
      <c r="I24" s="13">
        <f t="shared" si="2"/>
        <v>0</v>
      </c>
      <c r="J24" s="14"/>
      <c r="K24" s="6">
        <v>10</v>
      </c>
      <c r="L24" s="6">
        <v>0</v>
      </c>
      <c r="M24" s="13">
        <f t="shared" si="3"/>
        <v>0</v>
      </c>
      <c r="N24" s="14"/>
      <c r="O24" s="6">
        <v>5</v>
      </c>
      <c r="P24" s="6">
        <v>0</v>
      </c>
      <c r="Q24" s="13">
        <f t="shared" si="4"/>
        <v>0</v>
      </c>
      <c r="R24" s="14"/>
      <c r="S24" s="6">
        <v>84</v>
      </c>
      <c r="T24" s="6">
        <v>0</v>
      </c>
      <c r="U24" s="13">
        <f t="shared" si="5"/>
        <v>0</v>
      </c>
      <c r="V24" s="14"/>
      <c r="W24" s="6">
        <v>48</v>
      </c>
      <c r="X24" s="6">
        <v>0</v>
      </c>
      <c r="Y24" s="13">
        <f t="shared" si="0"/>
        <v>0</v>
      </c>
      <c r="Z24" s="14"/>
      <c r="AA24" s="6">
        <v>24</v>
      </c>
      <c r="AB24" s="6">
        <v>0</v>
      </c>
      <c r="AC24" s="13">
        <f t="shared" si="6"/>
        <v>0</v>
      </c>
      <c r="AD24" s="14"/>
      <c r="AE24" s="6">
        <v>12</v>
      </c>
      <c r="AF24" s="15">
        <v>0</v>
      </c>
      <c r="AG24" s="13">
        <f t="shared" si="7"/>
        <v>0</v>
      </c>
      <c r="AH24" s="18"/>
      <c r="AI24" s="15"/>
    </row>
    <row r="25" spans="1:35" ht="19.5">
      <c r="A25" s="6">
        <v>16</v>
      </c>
      <c r="B25" s="7" t="s">
        <v>43</v>
      </c>
      <c r="C25" s="6">
        <v>72</v>
      </c>
      <c r="D25" s="6">
        <v>0</v>
      </c>
      <c r="E25" s="13">
        <f t="shared" si="1"/>
        <v>0</v>
      </c>
      <c r="F25" s="14"/>
      <c r="G25" s="6">
        <v>18</v>
      </c>
      <c r="H25" s="6">
        <v>0</v>
      </c>
      <c r="I25" s="13">
        <f t="shared" si="2"/>
        <v>0</v>
      </c>
      <c r="J25" s="14"/>
      <c r="K25" s="6">
        <v>10</v>
      </c>
      <c r="L25" s="6">
        <v>0</v>
      </c>
      <c r="M25" s="13">
        <f t="shared" si="3"/>
        <v>0</v>
      </c>
      <c r="N25" s="14"/>
      <c r="O25" s="6">
        <v>5</v>
      </c>
      <c r="P25" s="6">
        <v>0</v>
      </c>
      <c r="Q25" s="13">
        <f t="shared" si="4"/>
        <v>0</v>
      </c>
      <c r="R25" s="14"/>
      <c r="S25" s="6">
        <v>84</v>
      </c>
      <c r="T25" s="6">
        <v>94</v>
      </c>
      <c r="U25" s="13">
        <f t="shared" si="5"/>
        <v>111.90476190476191</v>
      </c>
      <c r="V25" s="14"/>
      <c r="W25" s="6">
        <v>48</v>
      </c>
      <c r="X25" s="6">
        <v>0</v>
      </c>
      <c r="Y25" s="13">
        <f t="shared" si="0"/>
        <v>0</v>
      </c>
      <c r="Z25" s="14"/>
      <c r="AA25" s="6">
        <v>24</v>
      </c>
      <c r="AB25" s="6">
        <v>0</v>
      </c>
      <c r="AC25" s="13">
        <f t="shared" si="6"/>
        <v>0</v>
      </c>
      <c r="AD25" s="14"/>
      <c r="AE25" s="6">
        <v>12</v>
      </c>
      <c r="AF25" s="15">
        <v>0</v>
      </c>
      <c r="AG25" s="13">
        <f t="shared" si="7"/>
        <v>0</v>
      </c>
      <c r="AH25" s="18"/>
      <c r="AI25" s="15"/>
    </row>
    <row r="26" spans="1:35" ht="20.25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9.5">
      <c r="A27" s="6">
        <v>17</v>
      </c>
      <c r="B27" s="7" t="s">
        <v>15</v>
      </c>
      <c r="C27" s="6">
        <v>72</v>
      </c>
      <c r="D27" s="6">
        <v>53</v>
      </c>
      <c r="E27" s="13">
        <f>D27/C27*100</f>
        <v>73.61111111111111</v>
      </c>
      <c r="F27" s="14"/>
      <c r="G27" s="6">
        <v>18</v>
      </c>
      <c r="H27" s="6">
        <v>39</v>
      </c>
      <c r="I27" s="13">
        <f>H27/G27*100</f>
        <v>216.66666666666666</v>
      </c>
      <c r="J27" s="14"/>
      <c r="K27" s="6">
        <v>10</v>
      </c>
      <c r="L27" s="6">
        <v>0</v>
      </c>
      <c r="M27" s="13">
        <f>L27/K27*100</f>
        <v>0</v>
      </c>
      <c r="N27" s="14"/>
      <c r="O27" s="6">
        <v>5</v>
      </c>
      <c r="P27" s="6">
        <v>0</v>
      </c>
      <c r="Q27" s="13">
        <f t="shared" si="4"/>
        <v>0</v>
      </c>
      <c r="R27" s="14"/>
      <c r="S27" s="6">
        <v>84</v>
      </c>
      <c r="T27" s="6">
        <v>35</v>
      </c>
      <c r="U27" s="13">
        <f>T27/S27*100</f>
        <v>41.66666666666667</v>
      </c>
      <c r="V27" s="14"/>
      <c r="W27" s="6">
        <v>48</v>
      </c>
      <c r="X27" s="6">
        <v>24</v>
      </c>
      <c r="Y27" s="13">
        <f t="shared" si="0"/>
        <v>50</v>
      </c>
      <c r="Z27" s="14"/>
      <c r="AA27" s="6">
        <v>24</v>
      </c>
      <c r="AB27" s="6">
        <v>5</v>
      </c>
      <c r="AC27" s="13">
        <f>AB27/AA27*100</f>
        <v>20.833333333333336</v>
      </c>
      <c r="AD27" s="14"/>
      <c r="AE27" s="6">
        <v>12</v>
      </c>
      <c r="AF27" s="15">
        <v>0</v>
      </c>
      <c r="AG27" s="13">
        <f>AF27/AE27*100</f>
        <v>0</v>
      </c>
      <c r="AH27" s="18"/>
      <c r="AI27" s="15"/>
    </row>
    <row r="28" spans="1:35" ht="19.5">
      <c r="A28" s="6">
        <v>18</v>
      </c>
      <c r="B28" s="7" t="s">
        <v>16</v>
      </c>
      <c r="C28" s="6">
        <v>72</v>
      </c>
      <c r="D28" s="6">
        <v>39</v>
      </c>
      <c r="E28" s="13">
        <f>D28/C28*100</f>
        <v>54.166666666666664</v>
      </c>
      <c r="F28" s="14"/>
      <c r="G28" s="6">
        <v>18</v>
      </c>
      <c r="H28" s="6">
        <v>14</v>
      </c>
      <c r="I28" s="13">
        <f>H28/G28*100</f>
        <v>77.77777777777779</v>
      </c>
      <c r="J28" s="14"/>
      <c r="K28" s="6">
        <v>10</v>
      </c>
      <c r="L28" s="6">
        <v>0</v>
      </c>
      <c r="M28" s="13">
        <f>L28/K28*100</f>
        <v>0</v>
      </c>
      <c r="N28" s="14"/>
      <c r="O28" s="6">
        <v>5</v>
      </c>
      <c r="P28" s="6">
        <v>0</v>
      </c>
      <c r="Q28" s="13">
        <f t="shared" si="4"/>
        <v>0</v>
      </c>
      <c r="R28" s="14"/>
      <c r="S28" s="6">
        <v>84</v>
      </c>
      <c r="T28" s="6">
        <v>27</v>
      </c>
      <c r="U28" s="13">
        <f>T28/S28*100</f>
        <v>32.142857142857146</v>
      </c>
      <c r="V28" s="14"/>
      <c r="W28" s="6">
        <v>48</v>
      </c>
      <c r="X28" s="6">
        <v>0</v>
      </c>
      <c r="Y28" s="13">
        <f t="shared" si="0"/>
        <v>0</v>
      </c>
      <c r="Z28" s="14"/>
      <c r="AA28" s="6">
        <v>24</v>
      </c>
      <c r="AB28" s="6">
        <v>0</v>
      </c>
      <c r="AC28" s="13">
        <f>AB28/AA28*100</f>
        <v>0</v>
      </c>
      <c r="AD28" s="14"/>
      <c r="AE28" s="6">
        <v>12</v>
      </c>
      <c r="AF28" s="15">
        <v>0</v>
      </c>
      <c r="AG28" s="13">
        <f>AF28/AE28*100</f>
        <v>0</v>
      </c>
      <c r="AH28" s="18"/>
      <c r="AI28" s="15"/>
    </row>
    <row r="29" spans="1:35" ht="19.5">
      <c r="A29" s="6">
        <v>19</v>
      </c>
      <c r="B29" s="7" t="s">
        <v>17</v>
      </c>
      <c r="C29" s="6">
        <v>72</v>
      </c>
      <c r="D29" s="6">
        <v>78</v>
      </c>
      <c r="E29" s="13">
        <f>D29/C29*100</f>
        <v>108.33333333333333</v>
      </c>
      <c r="F29" s="14"/>
      <c r="G29" s="6">
        <v>18</v>
      </c>
      <c r="H29" s="6">
        <v>43</v>
      </c>
      <c r="I29" s="13">
        <f>H29/G29*100</f>
        <v>238.88888888888889</v>
      </c>
      <c r="J29" s="14"/>
      <c r="K29" s="6">
        <v>10</v>
      </c>
      <c r="L29" s="6">
        <v>0</v>
      </c>
      <c r="M29" s="13">
        <f>L29/K29*100</f>
        <v>0</v>
      </c>
      <c r="N29" s="14"/>
      <c r="O29" s="6">
        <v>5</v>
      </c>
      <c r="P29" s="6">
        <v>0</v>
      </c>
      <c r="Q29" s="13">
        <f t="shared" si="4"/>
        <v>0</v>
      </c>
      <c r="R29" s="14"/>
      <c r="S29" s="6">
        <v>84</v>
      </c>
      <c r="T29" s="6">
        <v>51</v>
      </c>
      <c r="U29" s="13">
        <f>T29/S29*100</f>
        <v>60.71428571428571</v>
      </c>
      <c r="V29" s="14"/>
      <c r="W29" s="6">
        <v>48</v>
      </c>
      <c r="X29" s="6">
        <v>4</v>
      </c>
      <c r="Y29" s="13">
        <f t="shared" si="0"/>
        <v>8.333333333333332</v>
      </c>
      <c r="Z29" s="14"/>
      <c r="AA29" s="6">
        <v>24</v>
      </c>
      <c r="AB29" s="6">
        <v>0</v>
      </c>
      <c r="AC29" s="13">
        <f>AB29/AA29*100</f>
        <v>0</v>
      </c>
      <c r="AD29" s="14"/>
      <c r="AE29" s="6">
        <v>12</v>
      </c>
      <c r="AF29" s="15">
        <v>0</v>
      </c>
      <c r="AG29" s="13">
        <f>AF29/AE29*100</f>
        <v>0</v>
      </c>
      <c r="AH29" s="18"/>
      <c r="AI29" s="15"/>
    </row>
    <row r="30" spans="1:35" ht="19.5">
      <c r="A30" s="6">
        <v>20</v>
      </c>
      <c r="B30" s="7" t="s">
        <v>51</v>
      </c>
      <c r="C30" s="6">
        <v>72</v>
      </c>
      <c r="D30" s="6">
        <v>90</v>
      </c>
      <c r="E30" s="13">
        <f>D30/C30*100</f>
        <v>125</v>
      </c>
      <c r="F30" s="14"/>
      <c r="G30" s="6">
        <v>18</v>
      </c>
      <c r="H30" s="6">
        <v>0</v>
      </c>
      <c r="I30" s="13">
        <f>H30/G30*100</f>
        <v>0</v>
      </c>
      <c r="J30" s="14"/>
      <c r="K30" s="6">
        <v>10</v>
      </c>
      <c r="L30" s="6">
        <v>0</v>
      </c>
      <c r="M30" s="13">
        <f>L30/K30*100</f>
        <v>0</v>
      </c>
      <c r="N30" s="14"/>
      <c r="O30" s="6">
        <v>5</v>
      </c>
      <c r="P30" s="6">
        <v>0</v>
      </c>
      <c r="Q30" s="13">
        <f t="shared" si="4"/>
        <v>0</v>
      </c>
      <c r="R30" s="14"/>
      <c r="S30" s="6">
        <v>84</v>
      </c>
      <c r="T30" s="6">
        <v>128</v>
      </c>
      <c r="U30" s="13">
        <f>T30/S30*100</f>
        <v>152.38095238095238</v>
      </c>
      <c r="V30" s="14"/>
      <c r="W30" s="6">
        <v>48</v>
      </c>
      <c r="X30" s="6">
        <v>0</v>
      </c>
      <c r="Y30" s="13">
        <f t="shared" si="0"/>
        <v>0</v>
      </c>
      <c r="Z30" s="14"/>
      <c r="AA30" s="6">
        <v>24</v>
      </c>
      <c r="AB30" s="6">
        <v>0</v>
      </c>
      <c r="AC30" s="13">
        <f>AB30/AA30*100</f>
        <v>0</v>
      </c>
      <c r="AD30" s="14"/>
      <c r="AE30" s="6">
        <v>12</v>
      </c>
      <c r="AF30" s="15">
        <v>0</v>
      </c>
      <c r="AG30" s="13">
        <f>AF30/AE30*100</f>
        <v>0</v>
      </c>
      <c r="AH30" s="18"/>
      <c r="AI30" s="15"/>
    </row>
    <row r="31" spans="1:35" ht="19.5">
      <c r="A31" s="6">
        <v>21</v>
      </c>
      <c r="B31" s="7" t="s">
        <v>63</v>
      </c>
      <c r="C31" s="6">
        <v>72</v>
      </c>
      <c r="D31" s="6">
        <v>48</v>
      </c>
      <c r="E31" s="13">
        <f>D31/C31*100</f>
        <v>66.66666666666666</v>
      </c>
      <c r="F31" s="14"/>
      <c r="G31" s="6">
        <v>18</v>
      </c>
      <c r="H31" s="6">
        <v>0</v>
      </c>
      <c r="I31" s="13">
        <f>H31/G31*100</f>
        <v>0</v>
      </c>
      <c r="J31" s="14"/>
      <c r="K31" s="6">
        <v>10</v>
      </c>
      <c r="L31" s="6">
        <v>0</v>
      </c>
      <c r="M31" s="13">
        <f>L31/K31*100</f>
        <v>0</v>
      </c>
      <c r="N31" s="14"/>
      <c r="O31" s="6">
        <v>5</v>
      </c>
      <c r="P31" s="6">
        <v>0</v>
      </c>
      <c r="Q31" s="13">
        <f t="shared" si="4"/>
        <v>0</v>
      </c>
      <c r="R31" s="14"/>
      <c r="S31" s="6">
        <v>84</v>
      </c>
      <c r="T31" s="6">
        <v>29</v>
      </c>
      <c r="U31" s="13">
        <f>T31/S31*100</f>
        <v>34.523809523809526</v>
      </c>
      <c r="V31" s="14"/>
      <c r="W31" s="6">
        <v>48</v>
      </c>
      <c r="X31" s="6">
        <v>0</v>
      </c>
      <c r="Y31" s="13">
        <f t="shared" si="0"/>
        <v>0</v>
      </c>
      <c r="Z31" s="14"/>
      <c r="AA31" s="6">
        <v>24</v>
      </c>
      <c r="AB31" s="6">
        <v>0</v>
      </c>
      <c r="AC31" s="13">
        <f>AB31/AA31*100</f>
        <v>0</v>
      </c>
      <c r="AD31" s="14"/>
      <c r="AE31" s="6">
        <v>12</v>
      </c>
      <c r="AF31" s="15">
        <v>0</v>
      </c>
      <c r="AG31" s="13">
        <f>AF31/AE31*100</f>
        <v>0</v>
      </c>
      <c r="AH31" s="18"/>
      <c r="AI31" s="15"/>
    </row>
    <row r="32" spans="1:35" ht="20.25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9.5">
      <c r="A33" s="6">
        <v>22</v>
      </c>
      <c r="B33" s="7" t="s">
        <v>18</v>
      </c>
      <c r="C33" s="6">
        <v>72</v>
      </c>
      <c r="D33" s="6">
        <v>84</v>
      </c>
      <c r="E33" s="13">
        <f>D33/C33*100</f>
        <v>116.66666666666667</v>
      </c>
      <c r="F33" s="14"/>
      <c r="G33" s="6">
        <v>18</v>
      </c>
      <c r="H33" s="6">
        <v>0</v>
      </c>
      <c r="I33" s="13">
        <f>H33/G33*100</f>
        <v>0</v>
      </c>
      <c r="J33" s="14"/>
      <c r="K33" s="6">
        <v>10</v>
      </c>
      <c r="L33" s="6">
        <v>0</v>
      </c>
      <c r="M33" s="13">
        <f>L33/K33*100</f>
        <v>0</v>
      </c>
      <c r="N33" s="14"/>
      <c r="O33" s="6">
        <v>5</v>
      </c>
      <c r="P33" s="6">
        <v>0</v>
      </c>
      <c r="Q33" s="13">
        <f t="shared" si="4"/>
        <v>0</v>
      </c>
      <c r="R33" s="14"/>
      <c r="S33" s="6">
        <v>84</v>
      </c>
      <c r="T33" s="6">
        <v>104</v>
      </c>
      <c r="U33" s="13">
        <f>T33/S33*100</f>
        <v>123.80952380952381</v>
      </c>
      <c r="V33" s="14"/>
      <c r="W33" s="6">
        <v>48</v>
      </c>
      <c r="X33" s="6">
        <v>23</v>
      </c>
      <c r="Y33" s="13">
        <f t="shared" si="0"/>
        <v>47.91666666666667</v>
      </c>
      <c r="Z33" s="14"/>
      <c r="AA33" s="6">
        <v>24</v>
      </c>
      <c r="AB33" s="6">
        <v>4</v>
      </c>
      <c r="AC33" s="13">
        <f>AB33/AA33*100</f>
        <v>16.666666666666664</v>
      </c>
      <c r="AD33" s="14"/>
      <c r="AE33" s="6">
        <v>12</v>
      </c>
      <c r="AF33" s="15">
        <v>0</v>
      </c>
      <c r="AG33" s="13">
        <f>AF33/AE33*100</f>
        <v>0</v>
      </c>
      <c r="AH33" s="18"/>
      <c r="AI33" s="15"/>
    </row>
    <row r="34" spans="1:35" ht="19.5">
      <c r="A34" s="6">
        <v>23</v>
      </c>
      <c r="B34" s="8" t="s">
        <v>19</v>
      </c>
      <c r="C34" s="6">
        <v>72</v>
      </c>
      <c r="D34" s="6">
        <v>0</v>
      </c>
      <c r="E34" s="13">
        <f>D34/C34*100</f>
        <v>0</v>
      </c>
      <c r="F34" s="14"/>
      <c r="G34" s="6">
        <v>18</v>
      </c>
      <c r="H34" s="6">
        <v>0</v>
      </c>
      <c r="I34" s="13">
        <f>H34/G34*100</f>
        <v>0</v>
      </c>
      <c r="J34" s="14"/>
      <c r="K34" s="6">
        <v>10</v>
      </c>
      <c r="L34" s="6">
        <v>0</v>
      </c>
      <c r="M34" s="13">
        <f>L34/K34*100</f>
        <v>0</v>
      </c>
      <c r="N34" s="14"/>
      <c r="O34" s="6">
        <v>5</v>
      </c>
      <c r="P34" s="6">
        <v>0</v>
      </c>
      <c r="Q34" s="13">
        <f t="shared" si="4"/>
        <v>0</v>
      </c>
      <c r="R34" s="14"/>
      <c r="S34" s="6">
        <v>84</v>
      </c>
      <c r="T34" s="6">
        <v>65</v>
      </c>
      <c r="U34" s="13">
        <f>T34/S34*100</f>
        <v>77.38095238095238</v>
      </c>
      <c r="V34" s="14"/>
      <c r="W34" s="6">
        <v>48</v>
      </c>
      <c r="X34" s="6">
        <v>0</v>
      </c>
      <c r="Y34" s="13">
        <f t="shared" si="0"/>
        <v>0</v>
      </c>
      <c r="Z34" s="14"/>
      <c r="AA34" s="6">
        <v>24</v>
      </c>
      <c r="AB34" s="6">
        <v>0</v>
      </c>
      <c r="AC34" s="13">
        <f>AB34/AA34*100</f>
        <v>0</v>
      </c>
      <c r="AD34" s="14"/>
      <c r="AE34" s="6">
        <v>12</v>
      </c>
      <c r="AF34" s="15">
        <v>0</v>
      </c>
      <c r="AG34" s="13">
        <f>AF34/AE34*100</f>
        <v>0</v>
      </c>
      <c r="AH34" s="18"/>
      <c r="AI34" s="15"/>
    </row>
    <row r="35" spans="1:35" ht="19.5">
      <c r="A35" s="6">
        <v>24</v>
      </c>
      <c r="B35" s="7" t="s">
        <v>20</v>
      </c>
      <c r="C35" s="6">
        <v>72</v>
      </c>
      <c r="D35" s="6">
        <v>0</v>
      </c>
      <c r="E35" s="13">
        <f>D35/C35*100</f>
        <v>0</v>
      </c>
      <c r="F35" s="14"/>
      <c r="G35" s="6">
        <v>18</v>
      </c>
      <c r="H35" s="6">
        <v>0</v>
      </c>
      <c r="I35" s="13">
        <f>H35/G35*100</f>
        <v>0</v>
      </c>
      <c r="J35" s="14"/>
      <c r="K35" s="6">
        <v>10</v>
      </c>
      <c r="L35" s="6">
        <v>0</v>
      </c>
      <c r="M35" s="13">
        <f>L35/K35*100</f>
        <v>0</v>
      </c>
      <c r="N35" s="14"/>
      <c r="O35" s="6">
        <v>5</v>
      </c>
      <c r="P35" s="6">
        <v>0</v>
      </c>
      <c r="Q35" s="13">
        <f t="shared" si="4"/>
        <v>0</v>
      </c>
      <c r="R35" s="14"/>
      <c r="S35" s="6">
        <v>84</v>
      </c>
      <c r="T35" s="6">
        <v>118</v>
      </c>
      <c r="U35" s="13">
        <f>T35/S35*100</f>
        <v>140.47619047619045</v>
      </c>
      <c r="V35" s="14"/>
      <c r="W35" s="6">
        <v>48</v>
      </c>
      <c r="X35" s="6">
        <v>19</v>
      </c>
      <c r="Y35" s="13">
        <f t="shared" si="0"/>
        <v>39.58333333333333</v>
      </c>
      <c r="Z35" s="14"/>
      <c r="AA35" s="6">
        <v>24</v>
      </c>
      <c r="AB35" s="6">
        <v>3</v>
      </c>
      <c r="AC35" s="13">
        <f>AB35/AA35*100</f>
        <v>12.5</v>
      </c>
      <c r="AD35" s="14"/>
      <c r="AE35" s="6">
        <v>12</v>
      </c>
      <c r="AF35" s="15">
        <v>0</v>
      </c>
      <c r="AG35" s="13">
        <f>AF35/AE35*100</f>
        <v>0</v>
      </c>
      <c r="AH35" s="18"/>
      <c r="AI35" s="15"/>
    </row>
    <row r="36" spans="1:35" ht="20.25">
      <c r="A36" s="21" t="s">
        <v>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9.5">
      <c r="A37" s="6">
        <v>25</v>
      </c>
      <c r="B37" s="7" t="s">
        <v>21</v>
      </c>
      <c r="C37" s="6">
        <v>72</v>
      </c>
      <c r="D37" s="6">
        <v>48</v>
      </c>
      <c r="E37" s="13">
        <f aca="true" t="shared" si="8" ref="E37:E43">D37/C37*100</f>
        <v>66.66666666666666</v>
      </c>
      <c r="F37" s="14"/>
      <c r="G37" s="6">
        <v>18</v>
      </c>
      <c r="H37" s="6">
        <v>0</v>
      </c>
      <c r="I37" s="13">
        <f aca="true" t="shared" si="9" ref="I37:I43">H37/G37*100</f>
        <v>0</v>
      </c>
      <c r="J37" s="14"/>
      <c r="K37" s="6">
        <v>10</v>
      </c>
      <c r="L37" s="6">
        <v>0</v>
      </c>
      <c r="M37" s="13">
        <f aca="true" t="shared" si="10" ref="M37:M43">L37/K37*100</f>
        <v>0</v>
      </c>
      <c r="N37" s="14"/>
      <c r="O37" s="6">
        <v>5</v>
      </c>
      <c r="P37" s="6">
        <v>0</v>
      </c>
      <c r="Q37" s="13">
        <f t="shared" si="4"/>
        <v>0</v>
      </c>
      <c r="R37" s="14"/>
      <c r="S37" s="6">
        <v>84</v>
      </c>
      <c r="T37" s="6">
        <v>157</v>
      </c>
      <c r="U37" s="13">
        <f aca="true" t="shared" si="11" ref="U37:U43">T37/S37*100</f>
        <v>186.9047619047619</v>
      </c>
      <c r="V37" s="14"/>
      <c r="W37" s="6">
        <v>48</v>
      </c>
      <c r="X37" s="6">
        <v>66</v>
      </c>
      <c r="Y37" s="13">
        <f t="shared" si="0"/>
        <v>137.5</v>
      </c>
      <c r="Z37" s="14"/>
      <c r="AA37" s="6">
        <v>24</v>
      </c>
      <c r="AB37" s="6">
        <v>0</v>
      </c>
      <c r="AC37" s="13">
        <f aca="true" t="shared" si="12" ref="AC37:AC43">AB37/AA37*100</f>
        <v>0</v>
      </c>
      <c r="AD37" s="14"/>
      <c r="AE37" s="6">
        <v>12</v>
      </c>
      <c r="AF37" s="15">
        <v>0</v>
      </c>
      <c r="AG37" s="13">
        <f aca="true" t="shared" si="13" ref="AG37:AG43">AF37/AE37*100</f>
        <v>0</v>
      </c>
      <c r="AH37" s="18"/>
      <c r="AI37" s="15"/>
    </row>
    <row r="38" spans="1:35" ht="19.5">
      <c r="A38" s="6">
        <v>26</v>
      </c>
      <c r="B38" s="7" t="s">
        <v>22</v>
      </c>
      <c r="C38" s="6">
        <v>72</v>
      </c>
      <c r="D38" s="6">
        <v>106</v>
      </c>
      <c r="E38" s="13">
        <f t="shared" si="8"/>
        <v>147.22222222222223</v>
      </c>
      <c r="F38" s="14"/>
      <c r="G38" s="6">
        <v>18</v>
      </c>
      <c r="H38" s="6">
        <v>0</v>
      </c>
      <c r="I38" s="13">
        <f t="shared" si="9"/>
        <v>0</v>
      </c>
      <c r="J38" s="14"/>
      <c r="K38" s="6">
        <v>10</v>
      </c>
      <c r="L38" s="6">
        <v>0</v>
      </c>
      <c r="M38" s="13">
        <f t="shared" si="10"/>
        <v>0</v>
      </c>
      <c r="N38" s="14"/>
      <c r="O38" s="6">
        <v>5</v>
      </c>
      <c r="P38" s="6">
        <v>0</v>
      </c>
      <c r="Q38" s="13">
        <f t="shared" si="4"/>
        <v>0</v>
      </c>
      <c r="R38" s="14"/>
      <c r="S38" s="6">
        <v>84</v>
      </c>
      <c r="T38" s="6">
        <v>96</v>
      </c>
      <c r="U38" s="13">
        <f t="shared" si="11"/>
        <v>114.28571428571428</v>
      </c>
      <c r="V38" s="14"/>
      <c r="W38" s="6">
        <v>48</v>
      </c>
      <c r="X38" s="6">
        <v>0</v>
      </c>
      <c r="Y38" s="13">
        <f t="shared" si="0"/>
        <v>0</v>
      </c>
      <c r="Z38" s="14"/>
      <c r="AA38" s="6">
        <v>24</v>
      </c>
      <c r="AB38" s="6">
        <v>0</v>
      </c>
      <c r="AC38" s="13">
        <f t="shared" si="12"/>
        <v>0</v>
      </c>
      <c r="AD38" s="14"/>
      <c r="AE38" s="6">
        <v>12</v>
      </c>
      <c r="AF38" s="15">
        <v>0</v>
      </c>
      <c r="AG38" s="13">
        <f t="shared" si="13"/>
        <v>0</v>
      </c>
      <c r="AH38" s="18"/>
      <c r="AI38" s="15"/>
    </row>
    <row r="39" spans="1:35" ht="19.5">
      <c r="A39" s="6">
        <v>27</v>
      </c>
      <c r="B39" s="7" t="s">
        <v>23</v>
      </c>
      <c r="C39" s="6">
        <v>72</v>
      </c>
      <c r="D39" s="6">
        <v>0</v>
      </c>
      <c r="E39" s="13">
        <f t="shared" si="8"/>
        <v>0</v>
      </c>
      <c r="F39" s="14"/>
      <c r="G39" s="6">
        <v>18</v>
      </c>
      <c r="H39" s="6">
        <v>0</v>
      </c>
      <c r="I39" s="13">
        <f t="shared" si="9"/>
        <v>0</v>
      </c>
      <c r="J39" s="14"/>
      <c r="K39" s="6">
        <v>10</v>
      </c>
      <c r="L39" s="6">
        <v>0</v>
      </c>
      <c r="M39" s="13">
        <f t="shared" si="10"/>
        <v>0</v>
      </c>
      <c r="N39" s="14"/>
      <c r="O39" s="6">
        <v>5</v>
      </c>
      <c r="P39" s="6">
        <v>0</v>
      </c>
      <c r="Q39" s="13">
        <f t="shared" si="4"/>
        <v>0</v>
      </c>
      <c r="R39" s="14"/>
      <c r="S39" s="6">
        <v>84</v>
      </c>
      <c r="T39" s="6">
        <v>118</v>
      </c>
      <c r="U39" s="13">
        <f t="shared" si="11"/>
        <v>140.47619047619045</v>
      </c>
      <c r="V39" s="14"/>
      <c r="W39" s="6">
        <v>48</v>
      </c>
      <c r="X39" s="6">
        <v>0</v>
      </c>
      <c r="Y39" s="13">
        <f t="shared" si="0"/>
        <v>0</v>
      </c>
      <c r="Z39" s="14"/>
      <c r="AA39" s="6">
        <v>24</v>
      </c>
      <c r="AB39" s="6">
        <v>0</v>
      </c>
      <c r="AC39" s="13">
        <f t="shared" si="12"/>
        <v>0</v>
      </c>
      <c r="AD39" s="14"/>
      <c r="AE39" s="6">
        <v>12</v>
      </c>
      <c r="AF39" s="15">
        <v>0</v>
      </c>
      <c r="AG39" s="13">
        <f t="shared" si="13"/>
        <v>0</v>
      </c>
      <c r="AH39" s="18"/>
      <c r="AI39" s="15"/>
    </row>
    <row r="40" spans="1:35" ht="19.5">
      <c r="A40" s="6">
        <v>28</v>
      </c>
      <c r="B40" s="7" t="s">
        <v>67</v>
      </c>
      <c r="C40" s="6">
        <v>72</v>
      </c>
      <c r="D40" s="6">
        <v>0</v>
      </c>
      <c r="E40" s="13">
        <f t="shared" si="8"/>
        <v>0</v>
      </c>
      <c r="F40" s="14"/>
      <c r="G40" s="6">
        <v>18</v>
      </c>
      <c r="H40" s="6">
        <v>0</v>
      </c>
      <c r="I40" s="13">
        <f t="shared" si="9"/>
        <v>0</v>
      </c>
      <c r="J40" s="14"/>
      <c r="K40" s="6">
        <v>10</v>
      </c>
      <c r="L40" s="6">
        <v>0</v>
      </c>
      <c r="M40" s="13">
        <f t="shared" si="10"/>
        <v>0</v>
      </c>
      <c r="N40" s="14"/>
      <c r="O40" s="6">
        <v>5</v>
      </c>
      <c r="P40" s="6">
        <v>0</v>
      </c>
      <c r="Q40" s="13">
        <f t="shared" si="4"/>
        <v>0</v>
      </c>
      <c r="R40" s="14"/>
      <c r="S40" s="6">
        <v>84</v>
      </c>
      <c r="T40" s="6">
        <v>0</v>
      </c>
      <c r="U40" s="13">
        <f t="shared" si="11"/>
        <v>0</v>
      </c>
      <c r="V40" s="14"/>
      <c r="W40" s="6">
        <v>48</v>
      </c>
      <c r="X40" s="6">
        <v>0</v>
      </c>
      <c r="Y40" s="13">
        <f t="shared" si="0"/>
        <v>0</v>
      </c>
      <c r="Z40" s="14"/>
      <c r="AA40" s="6">
        <v>24</v>
      </c>
      <c r="AB40" s="6">
        <v>0</v>
      </c>
      <c r="AC40" s="13">
        <f t="shared" si="12"/>
        <v>0</v>
      </c>
      <c r="AD40" s="14"/>
      <c r="AE40" s="6">
        <v>12</v>
      </c>
      <c r="AF40" s="15">
        <v>0</v>
      </c>
      <c r="AG40" s="13">
        <f t="shared" si="13"/>
        <v>0</v>
      </c>
      <c r="AH40" s="18"/>
      <c r="AI40" s="15"/>
    </row>
    <row r="41" spans="1:35" ht="19.5">
      <c r="A41" s="6">
        <v>29</v>
      </c>
      <c r="B41" s="7" t="s">
        <v>62</v>
      </c>
      <c r="C41" s="6">
        <v>72</v>
      </c>
      <c r="D41" s="6">
        <v>165</v>
      </c>
      <c r="E41" s="13">
        <f t="shared" si="8"/>
        <v>229.16666666666666</v>
      </c>
      <c r="F41" s="14"/>
      <c r="G41" s="6">
        <v>18</v>
      </c>
      <c r="H41" s="6">
        <v>0</v>
      </c>
      <c r="I41" s="13">
        <f t="shared" si="9"/>
        <v>0</v>
      </c>
      <c r="J41" s="14"/>
      <c r="K41" s="6">
        <v>10</v>
      </c>
      <c r="L41" s="6">
        <v>0</v>
      </c>
      <c r="M41" s="13">
        <f t="shared" si="10"/>
        <v>0</v>
      </c>
      <c r="N41" s="14"/>
      <c r="O41" s="6">
        <v>5</v>
      </c>
      <c r="P41" s="6">
        <v>0</v>
      </c>
      <c r="Q41" s="13">
        <f t="shared" si="4"/>
        <v>0</v>
      </c>
      <c r="R41" s="14"/>
      <c r="S41" s="6">
        <v>84</v>
      </c>
      <c r="T41" s="6">
        <v>166</v>
      </c>
      <c r="U41" s="13">
        <f t="shared" si="11"/>
        <v>197.61904761904762</v>
      </c>
      <c r="V41" s="14"/>
      <c r="W41" s="6">
        <v>48</v>
      </c>
      <c r="X41" s="6">
        <v>0</v>
      </c>
      <c r="Y41" s="13">
        <f t="shared" si="0"/>
        <v>0</v>
      </c>
      <c r="Z41" s="14"/>
      <c r="AA41" s="6">
        <v>24</v>
      </c>
      <c r="AB41" s="6">
        <v>0</v>
      </c>
      <c r="AC41" s="13">
        <f t="shared" si="12"/>
        <v>0</v>
      </c>
      <c r="AD41" s="14"/>
      <c r="AE41" s="6">
        <v>12</v>
      </c>
      <c r="AF41" s="15">
        <v>0</v>
      </c>
      <c r="AG41" s="13">
        <f t="shared" si="13"/>
        <v>0</v>
      </c>
      <c r="AH41" s="18"/>
      <c r="AI41" s="15"/>
    </row>
    <row r="42" spans="1:35" ht="19.5">
      <c r="A42" s="6">
        <v>30</v>
      </c>
      <c r="B42" s="7" t="s">
        <v>24</v>
      </c>
      <c r="C42" s="6">
        <v>72</v>
      </c>
      <c r="D42" s="6">
        <v>36</v>
      </c>
      <c r="E42" s="13">
        <f t="shared" si="8"/>
        <v>50</v>
      </c>
      <c r="F42" s="14"/>
      <c r="G42" s="6">
        <v>18</v>
      </c>
      <c r="H42" s="6">
        <v>0</v>
      </c>
      <c r="I42" s="13">
        <f t="shared" si="9"/>
        <v>0</v>
      </c>
      <c r="J42" s="14"/>
      <c r="K42" s="6">
        <v>10</v>
      </c>
      <c r="L42" s="6">
        <v>0</v>
      </c>
      <c r="M42" s="13">
        <f t="shared" si="10"/>
        <v>0</v>
      </c>
      <c r="N42" s="14"/>
      <c r="O42" s="6">
        <v>5</v>
      </c>
      <c r="P42" s="6">
        <v>0</v>
      </c>
      <c r="Q42" s="13">
        <f t="shared" si="4"/>
        <v>0</v>
      </c>
      <c r="R42" s="14"/>
      <c r="S42" s="6">
        <v>84</v>
      </c>
      <c r="T42" s="6">
        <v>53</v>
      </c>
      <c r="U42" s="13">
        <f t="shared" si="11"/>
        <v>63.095238095238095</v>
      </c>
      <c r="V42" s="14"/>
      <c r="W42" s="6">
        <v>48</v>
      </c>
      <c r="X42" s="6">
        <v>0</v>
      </c>
      <c r="Y42" s="13">
        <f t="shared" si="0"/>
        <v>0</v>
      </c>
      <c r="Z42" s="14"/>
      <c r="AA42" s="6">
        <v>24</v>
      </c>
      <c r="AB42" s="6">
        <v>0</v>
      </c>
      <c r="AC42" s="13">
        <f t="shared" si="12"/>
        <v>0</v>
      </c>
      <c r="AD42" s="14"/>
      <c r="AE42" s="6">
        <v>12</v>
      </c>
      <c r="AF42" s="15">
        <v>0</v>
      </c>
      <c r="AG42" s="13">
        <f t="shared" si="13"/>
        <v>0</v>
      </c>
      <c r="AH42" s="18"/>
      <c r="AI42" s="15"/>
    </row>
    <row r="43" spans="1:35" ht="19.5">
      <c r="A43" s="6">
        <v>31</v>
      </c>
      <c r="B43" s="7" t="s">
        <v>25</v>
      </c>
      <c r="C43" s="6">
        <v>72</v>
      </c>
      <c r="D43" s="6">
        <v>70</v>
      </c>
      <c r="E43" s="13">
        <f t="shared" si="8"/>
        <v>97.22222222222221</v>
      </c>
      <c r="F43" s="14"/>
      <c r="G43" s="6">
        <v>18</v>
      </c>
      <c r="H43" s="6">
        <v>0</v>
      </c>
      <c r="I43" s="13">
        <f t="shared" si="9"/>
        <v>0</v>
      </c>
      <c r="J43" s="14"/>
      <c r="K43" s="6">
        <v>10</v>
      </c>
      <c r="L43" s="6">
        <v>0</v>
      </c>
      <c r="M43" s="13">
        <f t="shared" si="10"/>
        <v>0</v>
      </c>
      <c r="N43" s="14"/>
      <c r="O43" s="6">
        <v>5</v>
      </c>
      <c r="P43" s="6">
        <v>0</v>
      </c>
      <c r="Q43" s="13">
        <f t="shared" si="4"/>
        <v>0</v>
      </c>
      <c r="R43" s="14"/>
      <c r="S43" s="6">
        <v>84</v>
      </c>
      <c r="T43" s="6">
        <v>127</v>
      </c>
      <c r="U43" s="13">
        <f t="shared" si="11"/>
        <v>151.19047619047618</v>
      </c>
      <c r="V43" s="14"/>
      <c r="W43" s="6">
        <v>48</v>
      </c>
      <c r="X43" s="6">
        <v>0</v>
      </c>
      <c r="Y43" s="13">
        <f t="shared" si="0"/>
        <v>0</v>
      </c>
      <c r="Z43" s="14"/>
      <c r="AA43" s="6">
        <v>24</v>
      </c>
      <c r="AB43" s="6">
        <v>0</v>
      </c>
      <c r="AC43" s="13">
        <f t="shared" si="12"/>
        <v>0</v>
      </c>
      <c r="AD43" s="14"/>
      <c r="AE43" s="6">
        <v>12</v>
      </c>
      <c r="AF43" s="15">
        <v>0</v>
      </c>
      <c r="AG43" s="13">
        <f t="shared" si="13"/>
        <v>0</v>
      </c>
      <c r="AH43" s="18"/>
      <c r="AI43" s="15"/>
    </row>
    <row r="44" spans="1:35" ht="20.25">
      <c r="A44" s="21" t="s">
        <v>54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9.5">
      <c r="A45" s="6">
        <v>32</v>
      </c>
      <c r="B45" s="7" t="s">
        <v>26</v>
      </c>
      <c r="C45" s="6">
        <v>72</v>
      </c>
      <c r="D45" s="6">
        <v>31</v>
      </c>
      <c r="E45" s="13">
        <f>D45/C45*100</f>
        <v>43.05555555555556</v>
      </c>
      <c r="F45" s="14"/>
      <c r="G45" s="6">
        <v>18</v>
      </c>
      <c r="H45" s="6">
        <v>0</v>
      </c>
      <c r="I45" s="13">
        <f>H45/G45*100</f>
        <v>0</v>
      </c>
      <c r="J45" s="14"/>
      <c r="K45" s="6">
        <v>10</v>
      </c>
      <c r="L45" s="6">
        <v>0</v>
      </c>
      <c r="M45" s="13">
        <f>L45/K45*100</f>
        <v>0</v>
      </c>
      <c r="N45" s="14"/>
      <c r="O45" s="6">
        <v>5</v>
      </c>
      <c r="P45" s="6">
        <v>0</v>
      </c>
      <c r="Q45" s="13">
        <f t="shared" si="4"/>
        <v>0</v>
      </c>
      <c r="R45" s="14"/>
      <c r="S45" s="6">
        <v>84</v>
      </c>
      <c r="T45" s="6">
        <v>80</v>
      </c>
      <c r="U45" s="13">
        <f>T45/S45*100</f>
        <v>95.23809523809523</v>
      </c>
      <c r="V45" s="14"/>
      <c r="W45" s="6">
        <v>48</v>
      </c>
      <c r="X45" s="6">
        <v>19</v>
      </c>
      <c r="Y45" s="13">
        <f t="shared" si="0"/>
        <v>39.58333333333333</v>
      </c>
      <c r="Z45" s="14"/>
      <c r="AA45" s="6">
        <v>24</v>
      </c>
      <c r="AB45" s="6">
        <v>0</v>
      </c>
      <c r="AC45" s="13">
        <f>AB45/AA45*100</f>
        <v>0</v>
      </c>
      <c r="AD45" s="14"/>
      <c r="AE45" s="6">
        <v>12</v>
      </c>
      <c r="AF45" s="15">
        <v>0</v>
      </c>
      <c r="AG45" s="13">
        <f>AF45/AE45*100</f>
        <v>0</v>
      </c>
      <c r="AH45" s="18"/>
      <c r="AI45" s="15"/>
    </row>
    <row r="46" spans="1:35" ht="19.5">
      <c r="A46" s="6">
        <v>33</v>
      </c>
      <c r="B46" s="7" t="s">
        <v>27</v>
      </c>
      <c r="C46" s="6">
        <v>72</v>
      </c>
      <c r="D46" s="6">
        <v>107</v>
      </c>
      <c r="E46" s="13">
        <f>D46/C46*100</f>
        <v>148.61111111111111</v>
      </c>
      <c r="F46" s="14"/>
      <c r="G46" s="6">
        <v>18</v>
      </c>
      <c r="H46" s="6">
        <v>89</v>
      </c>
      <c r="I46" s="13">
        <f>H46/G46*100</f>
        <v>494.44444444444446</v>
      </c>
      <c r="J46" s="14"/>
      <c r="K46" s="6">
        <v>10</v>
      </c>
      <c r="L46" s="6">
        <v>24</v>
      </c>
      <c r="M46" s="13">
        <f>L46/K46*100</f>
        <v>240</v>
      </c>
      <c r="N46" s="14"/>
      <c r="O46" s="6">
        <v>5</v>
      </c>
      <c r="P46" s="6">
        <v>0</v>
      </c>
      <c r="Q46" s="13">
        <f t="shared" si="4"/>
        <v>0</v>
      </c>
      <c r="R46" s="14"/>
      <c r="S46" s="6">
        <v>84</v>
      </c>
      <c r="T46" s="6">
        <v>106</v>
      </c>
      <c r="U46" s="13">
        <f>T46/S46*100</f>
        <v>126.19047619047619</v>
      </c>
      <c r="V46" s="14"/>
      <c r="W46" s="6">
        <v>48</v>
      </c>
      <c r="X46" s="6">
        <v>37</v>
      </c>
      <c r="Y46" s="13">
        <f t="shared" si="0"/>
        <v>77.08333333333334</v>
      </c>
      <c r="Z46" s="14"/>
      <c r="AA46" s="6">
        <v>24</v>
      </c>
      <c r="AB46" s="6">
        <v>48</v>
      </c>
      <c r="AC46" s="13">
        <f>AB46/AA46*100</f>
        <v>200</v>
      </c>
      <c r="AD46" s="14"/>
      <c r="AE46" s="6">
        <v>12</v>
      </c>
      <c r="AF46" s="15">
        <v>2</v>
      </c>
      <c r="AG46" s="13">
        <f>AF46/AE46*100</f>
        <v>16.666666666666664</v>
      </c>
      <c r="AH46" s="18"/>
      <c r="AI46" s="15"/>
    </row>
    <row r="47" spans="1:35" ht="19.5">
      <c r="A47" s="6">
        <v>34</v>
      </c>
      <c r="B47" s="7" t="s">
        <v>28</v>
      </c>
      <c r="C47" s="6">
        <v>72</v>
      </c>
      <c r="D47" s="6">
        <v>34</v>
      </c>
      <c r="E47" s="13">
        <f>D47/C47*100</f>
        <v>47.22222222222222</v>
      </c>
      <c r="F47" s="14"/>
      <c r="G47" s="6">
        <v>18</v>
      </c>
      <c r="H47" s="6">
        <v>0</v>
      </c>
      <c r="I47" s="13">
        <f>H47/G47*100</f>
        <v>0</v>
      </c>
      <c r="J47" s="14"/>
      <c r="K47" s="6">
        <v>10</v>
      </c>
      <c r="L47" s="6">
        <v>0</v>
      </c>
      <c r="M47" s="13">
        <f>L47/K47*100</f>
        <v>0</v>
      </c>
      <c r="N47" s="14"/>
      <c r="O47" s="6">
        <v>5</v>
      </c>
      <c r="P47" s="6">
        <v>0</v>
      </c>
      <c r="Q47" s="13">
        <f t="shared" si="4"/>
        <v>0</v>
      </c>
      <c r="R47" s="14"/>
      <c r="S47" s="6">
        <v>84</v>
      </c>
      <c r="T47" s="6">
        <v>30</v>
      </c>
      <c r="U47" s="13">
        <f>T47/S47*100</f>
        <v>35.714285714285715</v>
      </c>
      <c r="V47" s="14"/>
      <c r="W47" s="6">
        <v>48</v>
      </c>
      <c r="X47" s="6">
        <v>30</v>
      </c>
      <c r="Y47" s="13">
        <f t="shared" si="0"/>
        <v>62.5</v>
      </c>
      <c r="Z47" s="14"/>
      <c r="AA47" s="6">
        <v>24</v>
      </c>
      <c r="AB47" s="6">
        <v>20</v>
      </c>
      <c r="AC47" s="13">
        <f>AB47/AA47*100</f>
        <v>83.33333333333334</v>
      </c>
      <c r="AD47" s="14"/>
      <c r="AE47" s="6">
        <v>12</v>
      </c>
      <c r="AF47" s="15">
        <v>0</v>
      </c>
      <c r="AG47" s="13">
        <f>AF47/AE47*100</f>
        <v>0</v>
      </c>
      <c r="AH47" s="18"/>
      <c r="AI47" s="15"/>
    </row>
    <row r="48" spans="1:35" ht="19.5">
      <c r="A48" s="6">
        <v>35</v>
      </c>
      <c r="B48" s="7" t="s">
        <v>64</v>
      </c>
      <c r="C48" s="6">
        <v>72</v>
      </c>
      <c r="D48" s="6">
        <v>42</v>
      </c>
      <c r="E48" s="13">
        <f>D48/C48*100</f>
        <v>58.333333333333336</v>
      </c>
      <c r="F48" s="14"/>
      <c r="G48" s="6">
        <v>18</v>
      </c>
      <c r="H48" s="6">
        <v>0</v>
      </c>
      <c r="I48" s="13">
        <f>H48/G48*100</f>
        <v>0</v>
      </c>
      <c r="J48" s="14"/>
      <c r="K48" s="6">
        <v>10</v>
      </c>
      <c r="L48" s="6">
        <v>0</v>
      </c>
      <c r="M48" s="13">
        <f>L48/K48*100</f>
        <v>0</v>
      </c>
      <c r="N48" s="14"/>
      <c r="O48" s="6">
        <v>5</v>
      </c>
      <c r="P48" s="6">
        <v>0</v>
      </c>
      <c r="Q48" s="13">
        <f t="shared" si="4"/>
        <v>0</v>
      </c>
      <c r="R48" s="14"/>
      <c r="S48" s="6">
        <v>84</v>
      </c>
      <c r="T48" s="6">
        <v>52</v>
      </c>
      <c r="U48" s="13">
        <f>T48/S48*100</f>
        <v>61.904761904761905</v>
      </c>
      <c r="V48" s="14"/>
      <c r="W48" s="6">
        <v>48</v>
      </c>
      <c r="X48" s="6">
        <v>0</v>
      </c>
      <c r="Y48" s="13">
        <f t="shared" si="0"/>
        <v>0</v>
      </c>
      <c r="Z48" s="14"/>
      <c r="AA48" s="6">
        <v>24</v>
      </c>
      <c r="AB48" s="6">
        <v>0</v>
      </c>
      <c r="AC48" s="13">
        <f>AB48/AA48*100</f>
        <v>0</v>
      </c>
      <c r="AD48" s="14"/>
      <c r="AE48" s="6">
        <v>12</v>
      </c>
      <c r="AF48" s="15">
        <v>0</v>
      </c>
      <c r="AG48" s="13">
        <f>AF48/AE48*100</f>
        <v>0</v>
      </c>
      <c r="AH48" s="19"/>
      <c r="AI48" s="15"/>
    </row>
    <row r="49" spans="1:35" ht="20.25">
      <c r="A49" s="22" t="s">
        <v>55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9.5">
      <c r="A50" s="6">
        <v>36</v>
      </c>
      <c r="B50" s="7" t="s">
        <v>29</v>
      </c>
      <c r="C50" s="6">
        <v>72</v>
      </c>
      <c r="D50" s="6">
        <v>0</v>
      </c>
      <c r="E50" s="13">
        <f>D50/C50*100</f>
        <v>0</v>
      </c>
      <c r="F50" s="14"/>
      <c r="G50" s="6">
        <v>18</v>
      </c>
      <c r="H50" s="6">
        <v>0</v>
      </c>
      <c r="I50" s="13">
        <f>H50/G50*100</f>
        <v>0</v>
      </c>
      <c r="J50" s="14"/>
      <c r="K50" s="6">
        <v>10</v>
      </c>
      <c r="L50" s="6">
        <v>0</v>
      </c>
      <c r="M50" s="13">
        <f>L50/K50*100</f>
        <v>0</v>
      </c>
      <c r="N50" s="14"/>
      <c r="O50" s="6">
        <v>5</v>
      </c>
      <c r="P50" s="6">
        <v>0</v>
      </c>
      <c r="Q50" s="13">
        <f t="shared" si="4"/>
        <v>0</v>
      </c>
      <c r="R50" s="14"/>
      <c r="S50" s="6">
        <v>84</v>
      </c>
      <c r="T50" s="6">
        <v>151</v>
      </c>
      <c r="U50" s="13">
        <f>T50/S50*100</f>
        <v>179.76190476190476</v>
      </c>
      <c r="V50" s="14"/>
      <c r="W50" s="6">
        <v>48</v>
      </c>
      <c r="X50" s="6">
        <v>0</v>
      </c>
      <c r="Y50" s="13">
        <f t="shared" si="0"/>
        <v>0</v>
      </c>
      <c r="Z50" s="14"/>
      <c r="AA50" s="6">
        <v>24</v>
      </c>
      <c r="AB50" s="6">
        <v>0</v>
      </c>
      <c r="AC50" s="13">
        <f>AB50/AA50*100</f>
        <v>0</v>
      </c>
      <c r="AD50" s="14"/>
      <c r="AE50" s="6">
        <v>12</v>
      </c>
      <c r="AF50" s="6">
        <v>0</v>
      </c>
      <c r="AG50" s="13">
        <f>AF50/AE50*100</f>
        <v>0</v>
      </c>
      <c r="AH50" s="18"/>
      <c r="AI50" s="15"/>
    </row>
    <row r="51" spans="1:35" ht="19.5">
      <c r="A51" s="6">
        <v>37</v>
      </c>
      <c r="B51" s="7" t="s">
        <v>30</v>
      </c>
      <c r="C51" s="6">
        <v>72</v>
      </c>
      <c r="D51" s="6">
        <v>30</v>
      </c>
      <c r="E51" s="13">
        <f>D51/C51*100</f>
        <v>41.66666666666667</v>
      </c>
      <c r="F51" s="14"/>
      <c r="G51" s="6">
        <v>18</v>
      </c>
      <c r="H51" s="6">
        <v>0</v>
      </c>
      <c r="I51" s="13">
        <f>H51/G51*100</f>
        <v>0</v>
      </c>
      <c r="J51" s="14"/>
      <c r="K51" s="6">
        <v>10</v>
      </c>
      <c r="L51" s="6">
        <v>0</v>
      </c>
      <c r="M51" s="13">
        <f>L51/K51*100</f>
        <v>0</v>
      </c>
      <c r="N51" s="14"/>
      <c r="O51" s="6">
        <v>5</v>
      </c>
      <c r="P51" s="6">
        <v>0</v>
      </c>
      <c r="Q51" s="13">
        <f t="shared" si="4"/>
        <v>0</v>
      </c>
      <c r="R51" s="14"/>
      <c r="S51" s="6">
        <v>84</v>
      </c>
      <c r="T51" s="6">
        <v>503</v>
      </c>
      <c r="U51" s="13">
        <f>T51/S51*100</f>
        <v>598.8095238095239</v>
      </c>
      <c r="V51" s="14"/>
      <c r="W51" s="6">
        <v>48</v>
      </c>
      <c r="X51" s="6">
        <v>18</v>
      </c>
      <c r="Y51" s="13">
        <f t="shared" si="0"/>
        <v>37.5</v>
      </c>
      <c r="Z51" s="14"/>
      <c r="AA51" s="6">
        <v>24</v>
      </c>
      <c r="AB51" s="6">
        <v>0</v>
      </c>
      <c r="AC51" s="13">
        <f>AB51/AA51*100</f>
        <v>0</v>
      </c>
      <c r="AD51" s="14"/>
      <c r="AE51" s="6">
        <v>12</v>
      </c>
      <c r="AF51" s="6">
        <v>0</v>
      </c>
      <c r="AG51" s="13">
        <f>AF51/AE51*100</f>
        <v>0</v>
      </c>
      <c r="AH51" s="18"/>
      <c r="AI51" s="15"/>
    </row>
    <row r="52" spans="1:35" ht="19.5">
      <c r="A52" s="6">
        <v>38</v>
      </c>
      <c r="B52" s="8" t="s">
        <v>31</v>
      </c>
      <c r="C52" s="6">
        <v>72</v>
      </c>
      <c r="D52" s="6">
        <v>66</v>
      </c>
      <c r="E52" s="13">
        <f>D52/C52*100</f>
        <v>91.66666666666666</v>
      </c>
      <c r="F52" s="14"/>
      <c r="G52" s="6">
        <v>18</v>
      </c>
      <c r="H52" s="6">
        <v>0</v>
      </c>
      <c r="I52" s="13">
        <f>H52/G52*100</f>
        <v>0</v>
      </c>
      <c r="J52" s="14"/>
      <c r="K52" s="6">
        <v>10</v>
      </c>
      <c r="L52" s="6">
        <v>0</v>
      </c>
      <c r="M52" s="13">
        <f>L52/K52*100</f>
        <v>0</v>
      </c>
      <c r="N52" s="14"/>
      <c r="O52" s="6">
        <v>5</v>
      </c>
      <c r="P52" s="6">
        <v>0</v>
      </c>
      <c r="Q52" s="13">
        <f t="shared" si="4"/>
        <v>0</v>
      </c>
      <c r="R52" s="14"/>
      <c r="S52" s="6">
        <v>84</v>
      </c>
      <c r="T52" s="6">
        <v>212</v>
      </c>
      <c r="U52" s="13">
        <f>T52/S52*100</f>
        <v>252.38095238095238</v>
      </c>
      <c r="V52" s="14"/>
      <c r="W52" s="6">
        <v>48</v>
      </c>
      <c r="X52" s="6">
        <v>24</v>
      </c>
      <c r="Y52" s="13">
        <f t="shared" si="0"/>
        <v>50</v>
      </c>
      <c r="Z52" s="14"/>
      <c r="AA52" s="6">
        <v>24</v>
      </c>
      <c r="AB52" s="6">
        <v>0</v>
      </c>
      <c r="AC52" s="13">
        <f>AB52/AA52*100</f>
        <v>0</v>
      </c>
      <c r="AD52" s="14"/>
      <c r="AE52" s="6">
        <v>12</v>
      </c>
      <c r="AF52" s="6">
        <v>0</v>
      </c>
      <c r="AG52" s="13">
        <f>AF52/AE52*100</f>
        <v>0</v>
      </c>
      <c r="AH52" s="18"/>
      <c r="AI52" s="15"/>
    </row>
    <row r="53" spans="1:35" ht="19.5">
      <c r="A53" s="6">
        <v>39</v>
      </c>
      <c r="B53" s="7" t="s">
        <v>42</v>
      </c>
      <c r="C53" s="6">
        <v>72</v>
      </c>
      <c r="D53" s="6">
        <v>55</v>
      </c>
      <c r="E53" s="13">
        <f>D53/C53*100</f>
        <v>76.38888888888889</v>
      </c>
      <c r="F53" s="14"/>
      <c r="G53" s="6">
        <v>18</v>
      </c>
      <c r="H53" s="6">
        <v>0</v>
      </c>
      <c r="I53" s="13">
        <f>H53/G53*100</f>
        <v>0</v>
      </c>
      <c r="J53" s="14"/>
      <c r="K53" s="6">
        <v>10</v>
      </c>
      <c r="L53" s="6">
        <v>0</v>
      </c>
      <c r="M53" s="13">
        <f>L53/K53*100</f>
        <v>0</v>
      </c>
      <c r="N53" s="14"/>
      <c r="O53" s="6">
        <v>5</v>
      </c>
      <c r="P53" s="6">
        <v>0</v>
      </c>
      <c r="Q53" s="13">
        <f t="shared" si="4"/>
        <v>0</v>
      </c>
      <c r="R53" s="14"/>
      <c r="S53" s="6">
        <v>84</v>
      </c>
      <c r="T53" s="6">
        <v>107</v>
      </c>
      <c r="U53" s="13">
        <f>T53/S53*100</f>
        <v>127.38095238095238</v>
      </c>
      <c r="V53" s="14"/>
      <c r="W53" s="6">
        <v>48</v>
      </c>
      <c r="X53" s="6">
        <v>18</v>
      </c>
      <c r="Y53" s="13">
        <f t="shared" si="0"/>
        <v>37.5</v>
      </c>
      <c r="Z53" s="14"/>
      <c r="AA53" s="6">
        <v>24</v>
      </c>
      <c r="AB53" s="6">
        <v>0</v>
      </c>
      <c r="AC53" s="13">
        <f>AB53/AA53*100</f>
        <v>0</v>
      </c>
      <c r="AD53" s="14"/>
      <c r="AE53" s="6">
        <v>12</v>
      </c>
      <c r="AF53" s="6">
        <v>0</v>
      </c>
      <c r="AG53" s="13">
        <f>AF53/AE53*100</f>
        <v>0</v>
      </c>
      <c r="AH53" s="18"/>
      <c r="AI53" s="15"/>
    </row>
    <row r="54" spans="1:35" ht="20.25">
      <c r="A54" s="21" t="s">
        <v>56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9.5">
      <c r="A55" s="6">
        <v>40</v>
      </c>
      <c r="B55" s="7" t="s">
        <v>32</v>
      </c>
      <c r="C55" s="6">
        <v>72</v>
      </c>
      <c r="D55" s="6">
        <v>0</v>
      </c>
      <c r="E55" s="13">
        <f aca="true" t="shared" si="14" ref="E55:E60">D55/C55*100</f>
        <v>0</v>
      </c>
      <c r="F55" s="14"/>
      <c r="G55" s="6">
        <v>18</v>
      </c>
      <c r="H55" s="6">
        <v>0</v>
      </c>
      <c r="I55" s="13">
        <f aca="true" t="shared" si="15" ref="I55:I60">H55/G55*100</f>
        <v>0</v>
      </c>
      <c r="J55" s="14"/>
      <c r="K55" s="6">
        <v>10</v>
      </c>
      <c r="L55" s="6">
        <v>0</v>
      </c>
      <c r="M55" s="13">
        <f aca="true" t="shared" si="16" ref="M55:M60">L55/K55*100</f>
        <v>0</v>
      </c>
      <c r="N55" s="14"/>
      <c r="O55" s="6">
        <v>5</v>
      </c>
      <c r="P55" s="6">
        <v>0</v>
      </c>
      <c r="Q55" s="13">
        <f t="shared" si="4"/>
        <v>0</v>
      </c>
      <c r="R55" s="14"/>
      <c r="S55" s="6">
        <v>84</v>
      </c>
      <c r="T55" s="6">
        <v>142</v>
      </c>
      <c r="U55" s="13">
        <f aca="true" t="shared" si="17" ref="U55:U60">T55/S55*100</f>
        <v>169.04761904761904</v>
      </c>
      <c r="V55" s="14"/>
      <c r="W55" s="6">
        <v>48</v>
      </c>
      <c r="X55" s="6">
        <v>29</v>
      </c>
      <c r="Y55" s="13">
        <f t="shared" si="0"/>
        <v>60.416666666666664</v>
      </c>
      <c r="Z55" s="14"/>
      <c r="AA55" s="6">
        <v>24</v>
      </c>
      <c r="AB55" s="6">
        <v>5</v>
      </c>
      <c r="AC55" s="13">
        <f aca="true" t="shared" si="18" ref="AC55:AC60">AB55/AA55*100</f>
        <v>20.833333333333336</v>
      </c>
      <c r="AD55" s="14"/>
      <c r="AE55" s="6">
        <v>12</v>
      </c>
      <c r="AF55" s="6">
        <v>0</v>
      </c>
      <c r="AG55" s="13">
        <f aca="true" t="shared" si="19" ref="AG55:AG60">AF55/AE55*100</f>
        <v>0</v>
      </c>
      <c r="AH55" s="18"/>
      <c r="AI55" s="15"/>
    </row>
    <row r="56" spans="1:35" ht="19.5">
      <c r="A56" s="6">
        <v>41</v>
      </c>
      <c r="B56" s="7" t="s">
        <v>33</v>
      </c>
      <c r="C56" s="6">
        <v>72</v>
      </c>
      <c r="D56" s="6">
        <v>34</v>
      </c>
      <c r="E56" s="13">
        <f t="shared" si="14"/>
        <v>47.22222222222222</v>
      </c>
      <c r="F56" s="14"/>
      <c r="G56" s="6">
        <v>18</v>
      </c>
      <c r="H56" s="6">
        <v>33</v>
      </c>
      <c r="I56" s="13">
        <f t="shared" si="15"/>
        <v>183.33333333333331</v>
      </c>
      <c r="J56" s="14"/>
      <c r="K56" s="6">
        <v>10</v>
      </c>
      <c r="L56" s="6">
        <v>0</v>
      </c>
      <c r="M56" s="13">
        <f t="shared" si="16"/>
        <v>0</v>
      </c>
      <c r="N56" s="14"/>
      <c r="O56" s="6">
        <v>5</v>
      </c>
      <c r="P56" s="6">
        <v>0</v>
      </c>
      <c r="Q56" s="13">
        <f t="shared" si="4"/>
        <v>0</v>
      </c>
      <c r="R56" s="14"/>
      <c r="S56" s="6">
        <v>84</v>
      </c>
      <c r="T56" s="6">
        <v>88</v>
      </c>
      <c r="U56" s="13">
        <f t="shared" si="17"/>
        <v>104.76190476190477</v>
      </c>
      <c r="V56" s="14"/>
      <c r="W56" s="6">
        <v>48</v>
      </c>
      <c r="X56" s="6">
        <v>26</v>
      </c>
      <c r="Y56" s="13">
        <f t="shared" si="0"/>
        <v>54.166666666666664</v>
      </c>
      <c r="Z56" s="14"/>
      <c r="AA56" s="6">
        <v>24</v>
      </c>
      <c r="AB56" s="6">
        <v>0</v>
      </c>
      <c r="AC56" s="13">
        <f t="shared" si="18"/>
        <v>0</v>
      </c>
      <c r="AD56" s="14"/>
      <c r="AE56" s="6">
        <v>12</v>
      </c>
      <c r="AF56" s="6">
        <v>0</v>
      </c>
      <c r="AG56" s="13">
        <f t="shared" si="19"/>
        <v>0</v>
      </c>
      <c r="AH56" s="18"/>
      <c r="AI56" s="15"/>
    </row>
    <row r="57" spans="1:35" ht="19.5">
      <c r="A57" s="6">
        <v>42</v>
      </c>
      <c r="B57" s="7" t="s">
        <v>34</v>
      </c>
      <c r="C57" s="6">
        <v>72</v>
      </c>
      <c r="D57" s="6">
        <v>0</v>
      </c>
      <c r="E57" s="13">
        <f t="shared" si="14"/>
        <v>0</v>
      </c>
      <c r="F57" s="14"/>
      <c r="G57" s="6">
        <v>18</v>
      </c>
      <c r="H57" s="6">
        <v>0</v>
      </c>
      <c r="I57" s="13">
        <f t="shared" si="15"/>
        <v>0</v>
      </c>
      <c r="J57" s="14"/>
      <c r="K57" s="6">
        <v>10</v>
      </c>
      <c r="L57" s="6">
        <v>0</v>
      </c>
      <c r="M57" s="13">
        <f t="shared" si="16"/>
        <v>0</v>
      </c>
      <c r="N57" s="14"/>
      <c r="O57" s="6">
        <v>5</v>
      </c>
      <c r="P57" s="6">
        <v>0</v>
      </c>
      <c r="Q57" s="13">
        <f t="shared" si="4"/>
        <v>0</v>
      </c>
      <c r="R57" s="14"/>
      <c r="S57" s="6">
        <v>84</v>
      </c>
      <c r="T57" s="6">
        <v>48</v>
      </c>
      <c r="U57" s="13">
        <f t="shared" si="17"/>
        <v>57.14285714285714</v>
      </c>
      <c r="V57" s="14"/>
      <c r="W57" s="6">
        <v>48</v>
      </c>
      <c r="X57" s="6">
        <v>30</v>
      </c>
      <c r="Y57" s="13">
        <f t="shared" si="0"/>
        <v>62.5</v>
      </c>
      <c r="Z57" s="14"/>
      <c r="AA57" s="6">
        <v>24</v>
      </c>
      <c r="AB57" s="6">
        <v>0</v>
      </c>
      <c r="AC57" s="13">
        <f t="shared" si="18"/>
        <v>0</v>
      </c>
      <c r="AD57" s="14"/>
      <c r="AE57" s="6">
        <v>12</v>
      </c>
      <c r="AF57" s="6">
        <v>0</v>
      </c>
      <c r="AG57" s="13">
        <f t="shared" si="19"/>
        <v>0</v>
      </c>
      <c r="AH57" s="18"/>
      <c r="AI57" s="15"/>
    </row>
    <row r="58" spans="1:35" ht="19.5">
      <c r="A58" s="6">
        <v>43</v>
      </c>
      <c r="B58" s="7" t="s">
        <v>35</v>
      </c>
      <c r="C58" s="6">
        <v>72</v>
      </c>
      <c r="D58" s="6">
        <v>81</v>
      </c>
      <c r="E58" s="13">
        <f t="shared" si="14"/>
        <v>112.5</v>
      </c>
      <c r="F58" s="14"/>
      <c r="G58" s="6">
        <v>18</v>
      </c>
      <c r="H58" s="6">
        <v>0</v>
      </c>
      <c r="I58" s="13">
        <f t="shared" si="15"/>
        <v>0</v>
      </c>
      <c r="J58" s="14"/>
      <c r="K58" s="6">
        <v>10</v>
      </c>
      <c r="L58" s="6">
        <v>0</v>
      </c>
      <c r="M58" s="13">
        <f t="shared" si="16"/>
        <v>0</v>
      </c>
      <c r="N58" s="14"/>
      <c r="O58" s="6">
        <v>5</v>
      </c>
      <c r="P58" s="6">
        <v>0</v>
      </c>
      <c r="Q58" s="13">
        <f t="shared" si="4"/>
        <v>0</v>
      </c>
      <c r="R58" s="14"/>
      <c r="S58" s="6">
        <v>84</v>
      </c>
      <c r="T58" s="6">
        <v>0</v>
      </c>
      <c r="U58" s="13">
        <f t="shared" si="17"/>
        <v>0</v>
      </c>
      <c r="V58" s="14"/>
      <c r="W58" s="6">
        <v>48</v>
      </c>
      <c r="X58" s="6">
        <v>0</v>
      </c>
      <c r="Y58" s="13">
        <f t="shared" si="0"/>
        <v>0</v>
      </c>
      <c r="Z58" s="14"/>
      <c r="AA58" s="6">
        <v>24</v>
      </c>
      <c r="AB58" s="6">
        <v>0</v>
      </c>
      <c r="AC58" s="13">
        <f t="shared" si="18"/>
        <v>0</v>
      </c>
      <c r="AD58" s="14"/>
      <c r="AE58" s="6">
        <v>12</v>
      </c>
      <c r="AF58" s="6">
        <v>0</v>
      </c>
      <c r="AG58" s="13">
        <f t="shared" si="19"/>
        <v>0</v>
      </c>
      <c r="AH58" s="18"/>
      <c r="AI58" s="15"/>
    </row>
    <row r="59" spans="1:35" ht="19.5">
      <c r="A59" s="6">
        <v>44</v>
      </c>
      <c r="B59" s="7" t="s">
        <v>36</v>
      </c>
      <c r="C59" s="6">
        <v>72</v>
      </c>
      <c r="D59" s="6">
        <v>0</v>
      </c>
      <c r="E59" s="13">
        <f t="shared" si="14"/>
        <v>0</v>
      </c>
      <c r="F59" s="14"/>
      <c r="G59" s="6">
        <v>18</v>
      </c>
      <c r="H59" s="6">
        <v>0</v>
      </c>
      <c r="I59" s="13">
        <f t="shared" si="15"/>
        <v>0</v>
      </c>
      <c r="J59" s="14"/>
      <c r="K59" s="6">
        <v>10</v>
      </c>
      <c r="L59" s="6">
        <v>0</v>
      </c>
      <c r="M59" s="13">
        <f t="shared" si="16"/>
        <v>0</v>
      </c>
      <c r="N59" s="14"/>
      <c r="O59" s="6">
        <v>5</v>
      </c>
      <c r="P59" s="6">
        <v>0</v>
      </c>
      <c r="Q59" s="13">
        <f t="shared" si="4"/>
        <v>0</v>
      </c>
      <c r="R59" s="14"/>
      <c r="S59" s="6">
        <v>84</v>
      </c>
      <c r="T59" s="6">
        <v>98</v>
      </c>
      <c r="U59" s="13">
        <f t="shared" si="17"/>
        <v>116.66666666666667</v>
      </c>
      <c r="V59" s="14"/>
      <c r="W59" s="6">
        <v>48</v>
      </c>
      <c r="X59" s="6">
        <v>19</v>
      </c>
      <c r="Y59" s="13">
        <f t="shared" si="0"/>
        <v>39.58333333333333</v>
      </c>
      <c r="Z59" s="14"/>
      <c r="AA59" s="6">
        <v>24</v>
      </c>
      <c r="AB59" s="6">
        <v>0</v>
      </c>
      <c r="AC59" s="13">
        <f t="shared" si="18"/>
        <v>0</v>
      </c>
      <c r="AD59" s="14"/>
      <c r="AE59" s="6">
        <v>12</v>
      </c>
      <c r="AF59" s="6">
        <v>0</v>
      </c>
      <c r="AG59" s="13">
        <f t="shared" si="19"/>
        <v>0</v>
      </c>
      <c r="AH59" s="18"/>
      <c r="AI59" s="15"/>
    </row>
    <row r="60" spans="1:35" ht="19.5">
      <c r="A60" s="6">
        <v>45</v>
      </c>
      <c r="B60" s="8" t="s">
        <v>37</v>
      </c>
      <c r="C60" s="6">
        <v>72</v>
      </c>
      <c r="D60" s="6">
        <v>15</v>
      </c>
      <c r="E60" s="13">
        <f t="shared" si="14"/>
        <v>20.833333333333336</v>
      </c>
      <c r="F60" s="14"/>
      <c r="G60" s="6">
        <v>18</v>
      </c>
      <c r="H60" s="6">
        <v>17</v>
      </c>
      <c r="I60" s="13">
        <f t="shared" si="15"/>
        <v>94.44444444444444</v>
      </c>
      <c r="J60" s="14"/>
      <c r="K60" s="6">
        <v>10</v>
      </c>
      <c r="L60" s="6">
        <v>0</v>
      </c>
      <c r="M60" s="13">
        <f t="shared" si="16"/>
        <v>0</v>
      </c>
      <c r="N60" s="14"/>
      <c r="O60" s="6">
        <v>5</v>
      </c>
      <c r="P60" s="6">
        <v>0</v>
      </c>
      <c r="Q60" s="13">
        <f t="shared" si="4"/>
        <v>0</v>
      </c>
      <c r="R60" s="14"/>
      <c r="S60" s="6">
        <v>84</v>
      </c>
      <c r="T60" s="6">
        <v>160</v>
      </c>
      <c r="U60" s="13">
        <f t="shared" si="17"/>
        <v>190.47619047619045</v>
      </c>
      <c r="V60" s="14"/>
      <c r="W60" s="6">
        <v>48</v>
      </c>
      <c r="X60" s="6">
        <v>8</v>
      </c>
      <c r="Y60" s="13">
        <f t="shared" si="0"/>
        <v>16.666666666666664</v>
      </c>
      <c r="Z60" s="14"/>
      <c r="AA60" s="6">
        <v>24</v>
      </c>
      <c r="AB60" s="6">
        <v>0</v>
      </c>
      <c r="AC60" s="13">
        <f t="shared" si="18"/>
        <v>0</v>
      </c>
      <c r="AD60" s="14"/>
      <c r="AE60" s="6">
        <v>12</v>
      </c>
      <c r="AF60" s="6">
        <v>0</v>
      </c>
      <c r="AG60" s="13">
        <f t="shared" si="19"/>
        <v>0</v>
      </c>
      <c r="AH60" s="18"/>
      <c r="AI60" s="15"/>
    </row>
    <row r="61" spans="1:35" ht="20.25">
      <c r="A61" s="21" t="s">
        <v>57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9.5">
      <c r="A62" s="6">
        <v>46</v>
      </c>
      <c r="B62" s="7" t="s">
        <v>58</v>
      </c>
      <c r="C62" s="6">
        <v>72</v>
      </c>
      <c r="D62" s="6">
        <v>62</v>
      </c>
      <c r="E62" s="13">
        <f>D62/C62*100</f>
        <v>86.11111111111111</v>
      </c>
      <c r="F62" s="14"/>
      <c r="G62" s="6">
        <v>18</v>
      </c>
      <c r="H62" s="6">
        <v>30</v>
      </c>
      <c r="I62" s="13">
        <f>H62/G62*100</f>
        <v>166.66666666666669</v>
      </c>
      <c r="J62" s="14"/>
      <c r="K62" s="6">
        <v>10</v>
      </c>
      <c r="L62" s="6">
        <v>30</v>
      </c>
      <c r="M62" s="13">
        <f>L62/K62*100</f>
        <v>300</v>
      </c>
      <c r="N62" s="14"/>
      <c r="O62" s="6">
        <v>5</v>
      </c>
      <c r="P62" s="6">
        <v>0</v>
      </c>
      <c r="Q62" s="13">
        <f t="shared" si="4"/>
        <v>0</v>
      </c>
      <c r="R62" s="14"/>
      <c r="S62" s="6">
        <v>84</v>
      </c>
      <c r="T62" s="6">
        <v>53</v>
      </c>
      <c r="U62" s="13">
        <f>T62/S62*100</f>
        <v>63.095238095238095</v>
      </c>
      <c r="V62" s="14"/>
      <c r="W62" s="6">
        <v>48</v>
      </c>
      <c r="X62" s="6">
        <v>16</v>
      </c>
      <c r="Y62" s="13">
        <f t="shared" si="0"/>
        <v>33.33333333333333</v>
      </c>
      <c r="Z62" s="14"/>
      <c r="AA62" s="6">
        <v>24</v>
      </c>
      <c r="AB62" s="6">
        <v>0</v>
      </c>
      <c r="AC62" s="13">
        <f>AB62/AA62*100</f>
        <v>0</v>
      </c>
      <c r="AD62" s="14"/>
      <c r="AE62" s="6">
        <v>12</v>
      </c>
      <c r="AF62" s="6">
        <v>0</v>
      </c>
      <c r="AG62" s="13">
        <f>AF62/AE62*100</f>
        <v>0</v>
      </c>
      <c r="AH62" s="18"/>
      <c r="AI62" s="15"/>
    </row>
    <row r="63" spans="1:35" ht="19.5">
      <c r="A63" s="6">
        <v>47</v>
      </c>
      <c r="B63" s="7" t="s">
        <v>68</v>
      </c>
      <c r="C63" s="6">
        <v>72</v>
      </c>
      <c r="D63" s="6">
        <v>31</v>
      </c>
      <c r="E63" s="13">
        <f>D63/C63*100</f>
        <v>43.05555555555556</v>
      </c>
      <c r="F63" s="14"/>
      <c r="G63" s="6">
        <v>18</v>
      </c>
      <c r="H63" s="6">
        <v>22</v>
      </c>
      <c r="I63" s="13">
        <f>H63/G63*100</f>
        <v>122.22222222222223</v>
      </c>
      <c r="J63" s="14"/>
      <c r="K63" s="6">
        <v>10</v>
      </c>
      <c r="L63" s="6">
        <v>0</v>
      </c>
      <c r="M63" s="13">
        <f>L63/K63*100</f>
        <v>0</v>
      </c>
      <c r="N63" s="14"/>
      <c r="O63" s="6">
        <v>5</v>
      </c>
      <c r="P63" s="6">
        <v>0</v>
      </c>
      <c r="Q63" s="13">
        <f t="shared" si="4"/>
        <v>0</v>
      </c>
      <c r="R63" s="14"/>
      <c r="S63" s="6">
        <v>84</v>
      </c>
      <c r="T63" s="6">
        <v>46</v>
      </c>
      <c r="U63" s="13">
        <f>T63/S63*100</f>
        <v>54.761904761904766</v>
      </c>
      <c r="V63" s="14"/>
      <c r="W63" s="6">
        <v>48</v>
      </c>
      <c r="X63" s="6">
        <v>0</v>
      </c>
      <c r="Y63" s="13">
        <f t="shared" si="0"/>
        <v>0</v>
      </c>
      <c r="Z63" s="14"/>
      <c r="AA63" s="6">
        <v>24</v>
      </c>
      <c r="AB63" s="6">
        <v>0</v>
      </c>
      <c r="AC63" s="13">
        <f>AB63/AA63*100</f>
        <v>0</v>
      </c>
      <c r="AD63" s="14"/>
      <c r="AE63" s="6">
        <v>12</v>
      </c>
      <c r="AF63" s="6">
        <v>0</v>
      </c>
      <c r="AG63" s="13">
        <f>AF63/AE63*100</f>
        <v>0</v>
      </c>
      <c r="AH63" s="18"/>
      <c r="AI63" s="15"/>
    </row>
    <row r="64" spans="1:35" ht="19.5">
      <c r="A64" s="6">
        <v>48</v>
      </c>
      <c r="B64" s="7" t="s">
        <v>59</v>
      </c>
      <c r="C64" s="6">
        <v>72</v>
      </c>
      <c r="D64" s="6">
        <v>8</v>
      </c>
      <c r="E64" s="13">
        <f>D64/C64*100</f>
        <v>11.11111111111111</v>
      </c>
      <c r="F64" s="14"/>
      <c r="G64" s="6">
        <v>18</v>
      </c>
      <c r="H64" s="6">
        <v>0</v>
      </c>
      <c r="I64" s="13">
        <f>H64/G64*100</f>
        <v>0</v>
      </c>
      <c r="J64" s="14"/>
      <c r="K64" s="6">
        <v>10</v>
      </c>
      <c r="L64" s="6">
        <v>6</v>
      </c>
      <c r="M64" s="13">
        <f>L64/K64*100</f>
        <v>60</v>
      </c>
      <c r="N64" s="14"/>
      <c r="O64" s="6">
        <v>5</v>
      </c>
      <c r="P64" s="6">
        <v>0</v>
      </c>
      <c r="Q64" s="13">
        <f t="shared" si="4"/>
        <v>0</v>
      </c>
      <c r="R64" s="14"/>
      <c r="S64" s="6">
        <v>84</v>
      </c>
      <c r="T64" s="6">
        <v>56</v>
      </c>
      <c r="U64" s="13">
        <f>T64/S64*100</f>
        <v>66.66666666666666</v>
      </c>
      <c r="V64" s="14"/>
      <c r="W64" s="6">
        <v>48</v>
      </c>
      <c r="X64" s="6">
        <v>0</v>
      </c>
      <c r="Y64" s="13">
        <f t="shared" si="0"/>
        <v>0</v>
      </c>
      <c r="Z64" s="14"/>
      <c r="AA64" s="6">
        <v>24</v>
      </c>
      <c r="AB64" s="6">
        <v>0</v>
      </c>
      <c r="AC64" s="13">
        <f>AB64/AA64*100</f>
        <v>0</v>
      </c>
      <c r="AD64" s="14"/>
      <c r="AE64" s="6">
        <v>12</v>
      </c>
      <c r="AF64" s="6">
        <v>0</v>
      </c>
      <c r="AG64" s="13">
        <f>AF64/AE64*100</f>
        <v>0</v>
      </c>
      <c r="AH64" s="18"/>
      <c r="AI64" s="15"/>
    </row>
    <row r="65" spans="1:35" ht="19.5">
      <c r="A65" s="9">
        <v>49</v>
      </c>
      <c r="B65" s="7" t="s">
        <v>60</v>
      </c>
      <c r="C65" s="6">
        <v>72</v>
      </c>
      <c r="D65" s="6">
        <v>30</v>
      </c>
      <c r="E65" s="13">
        <f>D65/C65*100</f>
        <v>41.66666666666667</v>
      </c>
      <c r="F65" s="14"/>
      <c r="G65" s="6">
        <v>18</v>
      </c>
      <c r="H65" s="6">
        <v>5</v>
      </c>
      <c r="I65" s="13">
        <f>H65/G65*100</f>
        <v>27.77777777777778</v>
      </c>
      <c r="J65" s="14"/>
      <c r="K65" s="6">
        <v>10</v>
      </c>
      <c r="L65" s="6">
        <v>0</v>
      </c>
      <c r="M65" s="13">
        <f>L65/K65*100</f>
        <v>0</v>
      </c>
      <c r="N65" s="14"/>
      <c r="O65" s="6">
        <v>5</v>
      </c>
      <c r="P65" s="6">
        <v>0</v>
      </c>
      <c r="Q65" s="13">
        <f t="shared" si="4"/>
        <v>0</v>
      </c>
      <c r="R65" s="14"/>
      <c r="S65" s="6">
        <v>84</v>
      </c>
      <c r="T65" s="6">
        <v>20</v>
      </c>
      <c r="U65" s="13">
        <f>T65/S65*100</f>
        <v>23.809523809523807</v>
      </c>
      <c r="V65" s="14"/>
      <c r="W65" s="6">
        <v>48</v>
      </c>
      <c r="X65" s="6">
        <v>4</v>
      </c>
      <c r="Y65" s="13">
        <f t="shared" si="0"/>
        <v>8.333333333333332</v>
      </c>
      <c r="Z65" s="14"/>
      <c r="AA65" s="6">
        <v>24</v>
      </c>
      <c r="AB65" s="6">
        <v>0</v>
      </c>
      <c r="AC65" s="13">
        <f>AB65/AA65*100</f>
        <v>0</v>
      </c>
      <c r="AD65" s="14"/>
      <c r="AE65" s="6">
        <v>12</v>
      </c>
      <c r="AF65" s="6">
        <v>0</v>
      </c>
      <c r="AG65" s="13">
        <f>AF65/AE65*100</f>
        <v>0</v>
      </c>
      <c r="AH65" s="18"/>
      <c r="AI65" s="15"/>
    </row>
    <row r="66" spans="1:35" ht="19.5">
      <c r="A66" s="9">
        <v>50</v>
      </c>
      <c r="B66" s="7" t="s">
        <v>61</v>
      </c>
      <c r="C66" s="6">
        <v>72</v>
      </c>
      <c r="D66" s="6">
        <v>0</v>
      </c>
      <c r="E66" s="13">
        <f>D66/C66*100</f>
        <v>0</v>
      </c>
      <c r="F66" s="14"/>
      <c r="G66" s="6">
        <v>18</v>
      </c>
      <c r="H66" s="6">
        <v>0</v>
      </c>
      <c r="I66" s="13">
        <f>H66/G66*100</f>
        <v>0</v>
      </c>
      <c r="J66" s="14"/>
      <c r="K66" s="6">
        <v>10</v>
      </c>
      <c r="L66" s="6">
        <v>4</v>
      </c>
      <c r="M66" s="13">
        <f>L66/K66*100</f>
        <v>40</v>
      </c>
      <c r="N66" s="14"/>
      <c r="O66" s="6">
        <v>5</v>
      </c>
      <c r="P66" s="6">
        <v>0</v>
      </c>
      <c r="Q66" s="13">
        <f t="shared" si="4"/>
        <v>0</v>
      </c>
      <c r="R66" s="14"/>
      <c r="S66" s="6">
        <v>84</v>
      </c>
      <c r="T66" s="6">
        <v>15</v>
      </c>
      <c r="U66" s="13">
        <f>T66/S66*100</f>
        <v>17.857142857142858</v>
      </c>
      <c r="V66" s="14"/>
      <c r="W66" s="6">
        <v>48</v>
      </c>
      <c r="X66" s="6">
        <v>5</v>
      </c>
      <c r="Y66" s="13">
        <f t="shared" si="0"/>
        <v>10.416666666666668</v>
      </c>
      <c r="Z66" s="14"/>
      <c r="AA66" s="6">
        <v>24</v>
      </c>
      <c r="AB66" s="6">
        <v>0</v>
      </c>
      <c r="AC66" s="13">
        <f>AB66/AA66*100</f>
        <v>0</v>
      </c>
      <c r="AD66" s="14"/>
      <c r="AE66" s="6">
        <v>12</v>
      </c>
      <c r="AF66" s="6">
        <v>0</v>
      </c>
      <c r="AG66" s="13">
        <f>AF66/AE66*100</f>
        <v>0</v>
      </c>
      <c r="AH66" s="18"/>
      <c r="AI66" s="15"/>
    </row>
    <row r="67" spans="1:28" ht="18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8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8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8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8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8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8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18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8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8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8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8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8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8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8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8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8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8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8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8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8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8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18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8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8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8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8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8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8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8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18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8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8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8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8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18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8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8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8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8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8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8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8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8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8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8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8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8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8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8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8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8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8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8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8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8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8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8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8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8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8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8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8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8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8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8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18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8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18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8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8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ht="18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8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8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8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8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8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18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8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:28" ht="18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8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8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8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8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:28" ht="18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:28" ht="18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18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8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8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8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8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:28" ht="18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8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8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8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28" ht="18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8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28" ht="18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28" ht="18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28" ht="18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:28" ht="18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28" ht="18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:28" ht="18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28" ht="18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:28" ht="18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28" ht="18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18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8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18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:28" ht="18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8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:28" ht="18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8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8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8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18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:28" ht="18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</row>
    <row r="190" spans="1:28" ht="18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</row>
    <row r="191" spans="1:28" ht="18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</row>
    <row r="192" spans="1:28" ht="18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:28" ht="18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1:28" ht="18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:28" ht="18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1:28" ht="18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:28" ht="18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</row>
    <row r="198" spans="1:28" ht="18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1:28" ht="18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1:28" ht="18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1:28" ht="18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1:28" ht="18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1:28" ht="18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1:28" ht="18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1:28" ht="18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1:28" ht="18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1:28" ht="18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1:28" ht="18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1:28" ht="18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1:28" ht="18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1:28" ht="18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1:28" ht="18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1:28" ht="18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1:28" ht="18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1:28" ht="18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1:28" ht="18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1:28" ht="18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1:28" ht="18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1:28" ht="18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1:28" ht="18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1:28" ht="18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1:28" ht="18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1:28" ht="18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1:28" ht="18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1:28" ht="18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1:28" ht="18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1:28" ht="18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1:28" ht="18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1:28" ht="18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1:28" ht="18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1:28" ht="18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1:28" ht="18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1:28" ht="18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1:28" ht="18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1:28" ht="18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1:28" ht="18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1:28" ht="18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1:28" ht="18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1:28" ht="18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1:28" ht="18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1:28" ht="18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1:28" ht="18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1:28" ht="18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1:28" ht="18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1:28" ht="18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1:28" ht="18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1:28" ht="18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1:28" ht="18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1:28" ht="18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1:28" ht="18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1:28" ht="18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1:28" ht="18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1:28" ht="18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1:28" ht="18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1:28" ht="18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1:28" ht="18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1:28" ht="18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1:28" ht="18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1:28" ht="18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1:28" ht="18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1:28" ht="18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1:28" ht="18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1:28" ht="18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1:28" ht="18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1:28" ht="18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1:28" ht="18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1:28" ht="18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1:28" ht="18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1:28" ht="18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1:28" ht="18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1:28" ht="18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1:28" ht="18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</row>
    <row r="273" spans="1:28" ht="18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</row>
    <row r="274" spans="1:28" ht="18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</row>
    <row r="275" spans="1:28" ht="18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</row>
    <row r="276" spans="1:28" ht="18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</row>
    <row r="277" spans="1:28" ht="18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</row>
    <row r="278" spans="1:28" ht="18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</row>
    <row r="279" spans="1:28" ht="18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</row>
    <row r="280" spans="1:28" ht="18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</row>
    <row r="281" spans="1:28" ht="18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</row>
    <row r="282" spans="1:28" ht="18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</row>
    <row r="283" spans="1:28" ht="18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</row>
    <row r="284" spans="1:28" ht="18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</row>
    <row r="285" spans="1:28" ht="18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</row>
    <row r="286" spans="1:28" ht="18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</row>
    <row r="287" spans="1:28" ht="18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</row>
    <row r="288" spans="1:28" ht="18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</row>
    <row r="289" spans="1:28" ht="18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</row>
    <row r="290" spans="1:28" ht="18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</row>
    <row r="291" spans="1:28" ht="18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</row>
    <row r="292" spans="1:28" ht="18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</row>
    <row r="293" spans="1:28" ht="18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</row>
    <row r="294" spans="1:28" ht="18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1:28" ht="18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</row>
    <row r="296" spans="1:28" ht="18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</row>
    <row r="297" spans="1:28" ht="18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</row>
    <row r="298" spans="1:28" ht="18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</row>
    <row r="299" spans="1:28" ht="18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</row>
    <row r="300" spans="1:28" ht="18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</row>
    <row r="301" spans="1:28" ht="18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</row>
    <row r="302" spans="1:28" ht="18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</row>
    <row r="303" spans="1:28" ht="18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</row>
    <row r="304" spans="1:28" ht="18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</row>
    <row r="305" spans="1:28" ht="18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</row>
    <row r="306" spans="1:28" ht="18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</row>
    <row r="307" spans="1:28" ht="18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</row>
    <row r="308" spans="1:28" ht="18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</row>
    <row r="309" spans="1:28" ht="18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</row>
    <row r="310" spans="1:28" ht="18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</row>
    <row r="311" spans="1:28" ht="18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</row>
    <row r="312" spans="1:28" ht="18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</row>
    <row r="313" spans="1:28" ht="18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</row>
    <row r="314" spans="1:28" ht="18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</row>
    <row r="315" spans="1:28" ht="18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</row>
    <row r="316" spans="1:28" ht="18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</row>
    <row r="317" spans="1:28" ht="18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1:28" ht="18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1:28" ht="18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</row>
    <row r="320" spans="1:28" ht="18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</row>
    <row r="321" spans="1:28" ht="18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</row>
    <row r="322" spans="1:28" ht="18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</row>
    <row r="323" spans="1:28" ht="18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</row>
    <row r="324" spans="1:28" ht="18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</row>
    <row r="325" spans="1:28" ht="18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</row>
    <row r="326" spans="1:28" ht="18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</row>
    <row r="327" spans="1:28" ht="18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</row>
    <row r="328" spans="1:28" ht="18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</row>
    <row r="329" spans="1:28" ht="18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</row>
    <row r="330" spans="1:28" ht="18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</row>
    <row r="331" spans="1:28" ht="18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</row>
    <row r="332" spans="1:28" ht="18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</row>
    <row r="333" spans="1:28" ht="18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</row>
    <row r="334" spans="1:28" ht="18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</row>
    <row r="335" spans="1:28" ht="18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</row>
    <row r="336" spans="1:28" ht="18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</row>
    <row r="337" spans="1:28" ht="18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</row>
    <row r="338" spans="1:28" ht="18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</row>
    <row r="339" spans="1:28" ht="18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</row>
    <row r="340" spans="1:28" ht="18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</row>
    <row r="341" spans="1:28" ht="18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</row>
    <row r="342" spans="1:28" ht="18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</row>
    <row r="343" spans="1:28" ht="18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</row>
    <row r="344" spans="1:28" ht="18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</row>
    <row r="345" spans="1:28" ht="18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</row>
    <row r="346" spans="1:28" ht="18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</row>
    <row r="347" spans="1:28" ht="18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</row>
    <row r="348" spans="1:28" ht="18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</row>
    <row r="349" spans="1:28" ht="18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</row>
    <row r="350" spans="1:28" ht="18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</row>
    <row r="351" spans="1:28" ht="18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</row>
    <row r="352" spans="1:28" ht="18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</row>
    <row r="353" spans="1:28" ht="18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</row>
    <row r="354" spans="1:28" ht="18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</row>
    <row r="355" spans="1:28" ht="18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</row>
    <row r="356" spans="1:28" ht="18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</row>
    <row r="357" spans="1:28" ht="18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</row>
    <row r="358" spans="1:28" ht="18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</row>
    <row r="359" spans="1:28" ht="18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</row>
    <row r="360" spans="1:28" ht="18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</row>
    <row r="361" spans="1:28" ht="18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</row>
    <row r="362" spans="1:28" ht="18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</row>
    <row r="363" spans="1:28" ht="18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</row>
    <row r="364" spans="1:28" ht="18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</row>
    <row r="365" spans="1:28" ht="18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</row>
    <row r="366" spans="1:28" ht="18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</row>
    <row r="367" spans="1:28" ht="18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</row>
    <row r="368" spans="1:28" ht="18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</row>
    <row r="369" spans="1:28" ht="18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</row>
    <row r="370" spans="1:28" ht="18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</row>
    <row r="371" spans="1:28" ht="18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</row>
    <row r="372" spans="1:28" ht="18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</row>
    <row r="373" spans="1:28" ht="18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</row>
    <row r="374" spans="1:28" ht="18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</row>
    <row r="375" spans="1:28" ht="18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</row>
    <row r="376" spans="1:28" ht="18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</row>
    <row r="377" spans="1:28" ht="18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</row>
    <row r="378" spans="1:28" ht="18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</row>
    <row r="379" spans="1:28" ht="18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</row>
    <row r="380" spans="1:28" ht="18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</row>
    <row r="381" spans="1:28" ht="18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</row>
    <row r="382" spans="1:28" ht="18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</row>
    <row r="383" spans="1:28" ht="18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</row>
    <row r="384" spans="1:28" ht="18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</row>
    <row r="385" spans="1:28" ht="18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</row>
    <row r="386" spans="1:28" ht="18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</row>
    <row r="387" spans="1:28" ht="18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</row>
    <row r="388" spans="1:28" ht="18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</row>
    <row r="389" spans="1:28" ht="18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</row>
    <row r="390" spans="1:28" ht="18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</row>
    <row r="391" spans="1:28" ht="18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</row>
    <row r="392" spans="1:28" ht="18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</row>
    <row r="393" spans="1:28" ht="18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</row>
    <row r="394" spans="1:28" ht="18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</row>
    <row r="395" spans="1:28" ht="18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</row>
    <row r="396" spans="1:28" ht="18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</row>
    <row r="397" spans="1:28" ht="18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</row>
    <row r="398" spans="1:28" ht="18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</row>
    <row r="399" spans="1:28" ht="18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</row>
    <row r="400" spans="1:28" ht="18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</row>
    <row r="401" spans="1:28" ht="18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</row>
    <row r="402" spans="1:28" ht="18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</row>
    <row r="403" spans="1:28" ht="18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</row>
    <row r="404" spans="1:28" ht="18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</row>
    <row r="405" spans="1:28" ht="18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</row>
    <row r="406" spans="1:28" ht="18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</row>
    <row r="407" spans="1:28" ht="18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</row>
    <row r="408" spans="1:28" ht="18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</row>
    <row r="409" spans="1:28" ht="18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</row>
    <row r="410" spans="1:28" ht="18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</row>
    <row r="411" spans="1:28" ht="18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</row>
    <row r="412" spans="1:28" ht="18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</row>
    <row r="413" spans="1:28" ht="18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</row>
    <row r="414" spans="1:28" ht="18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</row>
    <row r="415" spans="1:28" ht="18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</row>
    <row r="416" spans="1:28" ht="18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</row>
    <row r="417" spans="1:28" ht="18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</row>
    <row r="418" spans="1:28" ht="18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</row>
    <row r="419" spans="1:28" ht="18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</row>
    <row r="420" spans="1:28" ht="18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</row>
    <row r="421" spans="1:28" ht="18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</row>
    <row r="422" spans="1:28" ht="18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</row>
    <row r="423" spans="1:28" ht="18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</row>
    <row r="424" spans="1:28" ht="18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</row>
    <row r="425" spans="1:28" ht="18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</row>
    <row r="426" spans="1:28" ht="18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</row>
    <row r="427" spans="1:28" ht="18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</row>
    <row r="428" spans="1:28" ht="18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</row>
    <row r="429" spans="1:28" ht="18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</row>
    <row r="430" spans="1:28" ht="18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</row>
    <row r="431" spans="1:28" ht="18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</row>
    <row r="432" spans="1:28" ht="18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</row>
    <row r="433" spans="1:28" ht="18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</row>
    <row r="434" spans="1:28" ht="18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</row>
    <row r="435" spans="1:28" ht="18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</row>
    <row r="436" spans="1:28" ht="18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</row>
    <row r="437" spans="1:28" ht="18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</row>
    <row r="438" spans="1:28" ht="18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</row>
    <row r="439" spans="1:28" ht="18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</row>
    <row r="440" spans="1:28" ht="18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</row>
    <row r="441" spans="1:28" ht="18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</row>
    <row r="442" spans="1:28" ht="18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</row>
    <row r="443" spans="1:28" ht="18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</row>
    <row r="444" spans="1:28" ht="18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</row>
    <row r="445" spans="1:28" ht="18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</row>
    <row r="446" spans="1:28" ht="18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</row>
    <row r="447" spans="1:28" ht="18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</row>
    <row r="448" spans="1:28" ht="18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</row>
    <row r="449" spans="1:28" ht="18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</row>
    <row r="450" spans="1:28" ht="18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</row>
    <row r="451" spans="1:28" ht="18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</row>
    <row r="452" spans="1:28" ht="18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</row>
    <row r="453" spans="1:28" ht="18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</row>
    <row r="454" spans="1:28" ht="18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</row>
    <row r="455" spans="1:28" ht="18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</row>
    <row r="456" spans="1:28" ht="18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</row>
    <row r="457" spans="1:28" ht="18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</row>
    <row r="458" spans="1:28" ht="18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</row>
    <row r="459" spans="1:28" ht="18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</row>
    <row r="460" spans="1:28" ht="18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</row>
    <row r="461" spans="1:28" ht="18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</row>
    <row r="462" spans="1:28" ht="18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</row>
    <row r="463" spans="1:28" ht="18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</row>
    <row r="464" spans="1:28" ht="18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</row>
    <row r="465" spans="1:28" ht="18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</row>
    <row r="466" spans="1:28" ht="18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</row>
    <row r="467" spans="1:28" ht="18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</row>
    <row r="468" spans="1:28" ht="18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</row>
    <row r="469" spans="1:28" ht="18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</row>
    <row r="470" spans="1:28" ht="18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</row>
    <row r="471" spans="1:28" ht="18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</row>
    <row r="472" spans="1:28" ht="18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</row>
    <row r="473" spans="1:28" ht="18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</row>
    <row r="474" spans="1:28" ht="18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</row>
    <row r="475" spans="1:28" ht="18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</row>
    <row r="476" spans="1:28" ht="18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</row>
    <row r="477" spans="1:28" ht="18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</row>
    <row r="478" spans="1:28" ht="18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</row>
    <row r="479" spans="1:28" ht="18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</row>
    <row r="480" spans="1:28" ht="18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</row>
    <row r="481" spans="1:28" ht="18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</row>
    <row r="482" spans="1:28" ht="18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</row>
    <row r="483" spans="1:28" ht="18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</row>
    <row r="484" spans="1:28" ht="18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</row>
    <row r="485" spans="1:28" ht="18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</row>
    <row r="486" spans="1:28" ht="18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</row>
    <row r="487" spans="1:28" ht="18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</row>
    <row r="488" spans="1:28" ht="18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</row>
    <row r="489" spans="1:28" ht="18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</row>
    <row r="490" spans="1:28" ht="18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</row>
    <row r="491" spans="1:28" ht="18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</row>
    <row r="492" spans="1:28" ht="18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</row>
    <row r="493" spans="1:28" ht="18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</row>
    <row r="494" spans="1:28" ht="18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</row>
    <row r="495" spans="1:28" ht="18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</row>
    <row r="496" spans="1:28" ht="18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</row>
    <row r="497" spans="1:28" ht="18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</row>
    <row r="498" spans="1:28" ht="18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</row>
    <row r="499" spans="1:28" ht="18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</row>
    <row r="500" spans="1:28" ht="18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</row>
    <row r="501" spans="1:28" ht="18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</row>
    <row r="502" spans="1:28" ht="18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</row>
    <row r="503" spans="1:28" ht="18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</row>
    <row r="504" spans="1:28" ht="18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</row>
    <row r="505" spans="1:28" ht="18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</row>
    <row r="506" spans="1:28" ht="18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</row>
    <row r="507" spans="1:28" ht="18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</row>
    <row r="508" spans="1:28" ht="18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</row>
    <row r="509" spans="1:28" ht="18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</row>
    <row r="510" spans="1:28" ht="18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</row>
    <row r="511" spans="1:28" ht="18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</row>
    <row r="512" spans="1:28" ht="18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</row>
    <row r="513" spans="1:28" ht="18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</row>
    <row r="514" spans="1:28" ht="18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</row>
    <row r="515" spans="1:28" ht="18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</row>
    <row r="516" spans="1:28" ht="18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</row>
    <row r="517" spans="1:28" ht="18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</row>
    <row r="518" spans="1:28" ht="18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</row>
    <row r="519" spans="1:28" ht="18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</row>
    <row r="520" spans="1:28" ht="18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</row>
    <row r="521" spans="1:28" ht="18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</row>
    <row r="522" spans="1:28" ht="18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</row>
    <row r="523" spans="1:28" ht="18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</row>
    <row r="524" spans="1:28" ht="18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</row>
    <row r="525" spans="1:28" ht="18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</row>
    <row r="526" spans="1:28" ht="18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</row>
    <row r="527" spans="1:28" ht="18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</row>
    <row r="528" spans="1:28" ht="18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</row>
    <row r="529" spans="1:28" ht="18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</row>
    <row r="530" spans="1:28" ht="18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</row>
    <row r="531" spans="1:28" ht="18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</row>
    <row r="532" spans="1:28" ht="18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</row>
    <row r="533" spans="1:28" ht="18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</row>
    <row r="534" spans="1:28" ht="18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</row>
    <row r="535" spans="1:28" ht="18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</row>
    <row r="536" spans="1:28" ht="18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</row>
    <row r="537" spans="1:28" ht="18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</row>
    <row r="538" spans="1:28" ht="18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</row>
    <row r="539" spans="1:28" ht="18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</row>
    <row r="540" spans="1:28" ht="18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</row>
    <row r="541" spans="1:28" ht="18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</row>
    <row r="542" spans="1:28" ht="18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</row>
    <row r="543" spans="1:28" ht="18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</row>
    <row r="544" spans="1:28" ht="18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</row>
    <row r="545" spans="1:28" ht="18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</row>
    <row r="546" spans="1:28" ht="18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</row>
    <row r="547" spans="1:28" ht="18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</row>
    <row r="548" spans="1:28" ht="18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</row>
    <row r="549" spans="1:28" ht="18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</row>
    <row r="550" spans="1:28" ht="18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</row>
    <row r="551" spans="1:28" ht="18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</row>
    <row r="552" spans="1:28" ht="18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</row>
    <row r="553" spans="1:28" ht="18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</row>
    <row r="554" spans="1:28" ht="18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</row>
    <row r="555" spans="1:28" ht="18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</row>
    <row r="556" spans="1:28" ht="18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</row>
    <row r="557" spans="1:28" ht="18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</row>
    <row r="558" spans="1:28" ht="18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</row>
    <row r="559" spans="1:28" ht="18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</row>
    <row r="560" spans="1:28" ht="18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</row>
    <row r="561" spans="1:28" ht="18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</row>
    <row r="562" spans="1:28" ht="18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</row>
    <row r="563" spans="1:28" ht="18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</row>
    <row r="564" spans="1:28" ht="18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</row>
    <row r="565" spans="1:28" ht="18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</row>
    <row r="566" spans="1:28" ht="18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</row>
    <row r="567" spans="1:28" ht="18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</row>
    <row r="568" spans="1:28" ht="18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</row>
    <row r="569" spans="1:28" ht="18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</row>
    <row r="570" spans="1:28" ht="18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</row>
    <row r="571" spans="1:28" ht="18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</row>
    <row r="572" spans="1:28" ht="18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</row>
    <row r="573" spans="1:28" ht="18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</row>
    <row r="574" spans="1:28" ht="18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</row>
    <row r="575" spans="1:28" ht="18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</row>
    <row r="576" spans="1:28" ht="18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</row>
    <row r="577" spans="1:28" ht="18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</row>
    <row r="578" spans="1:28" ht="18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</row>
    <row r="579" spans="1:28" ht="18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</row>
    <row r="580" spans="1:28" ht="18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</row>
    <row r="581" spans="1:28" ht="18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</row>
    <row r="582" spans="1:28" ht="18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</row>
    <row r="583" spans="1:28" ht="18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</row>
    <row r="584" spans="1:28" ht="18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</row>
    <row r="585" spans="1:28" ht="18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</row>
    <row r="586" spans="1:28" ht="18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</row>
    <row r="587" spans="1:28" ht="18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</row>
    <row r="588" spans="1:28" ht="18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</row>
    <row r="589" spans="1:28" ht="18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</row>
    <row r="590" spans="1:28" ht="18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</row>
    <row r="591" spans="1:28" ht="18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</row>
    <row r="592" spans="1:28" ht="18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</row>
    <row r="593" spans="1:28" ht="18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</row>
    <row r="594" spans="1:28" ht="18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</row>
    <row r="595" spans="1:28" ht="18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</row>
    <row r="596" spans="1:28" ht="18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</row>
    <row r="597" spans="1:28" ht="18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</row>
    <row r="598" spans="1:28" ht="18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</row>
    <row r="599" spans="1:28" ht="18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</row>
    <row r="600" spans="1:28" ht="18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</row>
    <row r="601" spans="1:28" ht="18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</row>
    <row r="602" spans="1:28" ht="18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</row>
    <row r="603" spans="1:28" ht="18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</row>
    <row r="604" spans="1:28" ht="18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</row>
    <row r="605" spans="1:28" ht="18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</row>
    <row r="606" spans="1:28" ht="18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</row>
    <row r="607" spans="1:28" ht="18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</row>
    <row r="608" spans="1:28" ht="18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</row>
    <row r="609" spans="1:28" ht="18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</row>
    <row r="610" spans="1:28" ht="18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</row>
    <row r="611" spans="1:28" ht="18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</row>
    <row r="612" spans="1:28" ht="18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</row>
    <row r="613" spans="1:28" ht="18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</row>
    <row r="614" spans="1:28" ht="18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</row>
    <row r="615" spans="1:28" ht="18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</row>
    <row r="616" spans="1:28" ht="18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</row>
    <row r="617" spans="1:28" ht="18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</row>
    <row r="618" spans="1:28" ht="18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</row>
    <row r="619" spans="1:28" ht="18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</row>
    <row r="620" spans="1:28" ht="18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</row>
    <row r="621" spans="1:28" ht="18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</row>
    <row r="622" spans="1:28" ht="18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</row>
    <row r="623" spans="1:28" ht="18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</row>
    <row r="624" spans="1:28" ht="18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</row>
    <row r="625" spans="1:28" ht="18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</row>
    <row r="626" spans="1:28" ht="18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</row>
    <row r="627" spans="1:28" ht="18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</row>
    <row r="628" spans="1:28" ht="18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</row>
    <row r="629" spans="1:28" ht="18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</row>
    <row r="630" spans="1:28" ht="18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</row>
    <row r="631" spans="1:28" ht="18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</row>
    <row r="632" spans="1:28" ht="18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</row>
    <row r="633" spans="1:28" ht="18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</row>
    <row r="634" spans="1:28" ht="18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</row>
    <row r="635" spans="1:28" ht="18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</row>
    <row r="636" spans="1:28" ht="18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</row>
    <row r="637" spans="1:28" ht="18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</row>
    <row r="638" spans="1:28" ht="18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</row>
    <row r="639" spans="1:28" ht="18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</row>
    <row r="640" spans="1:28" ht="18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</row>
    <row r="641" spans="1:28" ht="18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</row>
    <row r="642" spans="1:28" ht="18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</row>
    <row r="643" spans="1:28" ht="18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</row>
    <row r="644" spans="1:28" ht="18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</row>
    <row r="645" spans="1:28" ht="18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</row>
    <row r="646" spans="1:28" ht="18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</row>
    <row r="647" spans="1:28" ht="18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</row>
    <row r="648" spans="1:28" ht="18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</row>
    <row r="649" spans="1:28" ht="18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</row>
    <row r="650" spans="1:28" ht="18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</row>
    <row r="651" spans="1:28" ht="18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</row>
    <row r="652" spans="1:28" ht="18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</row>
    <row r="653" spans="1:28" ht="18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</row>
    <row r="654" spans="1:28" ht="18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</row>
    <row r="655" spans="1:28" ht="18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</row>
    <row r="656" spans="1:28" ht="18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</row>
    <row r="657" spans="1:28" ht="18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</row>
    <row r="658" spans="1:28" ht="18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</row>
    <row r="659" spans="1:28" ht="18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</row>
    <row r="660" spans="1:28" ht="18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</row>
    <row r="661" spans="1:28" ht="18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</row>
    <row r="662" spans="1:28" ht="18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</row>
    <row r="663" spans="1:28" ht="18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</row>
    <row r="664" spans="1:28" ht="18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</row>
    <row r="665" spans="1:28" ht="18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</row>
    <row r="666" spans="1:28" ht="18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</row>
    <row r="667" spans="1:28" ht="18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</row>
    <row r="668" spans="1:28" ht="18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</row>
    <row r="669" spans="1:28" ht="18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</row>
    <row r="670" spans="1:28" ht="18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</row>
    <row r="671" spans="1:28" ht="18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</row>
    <row r="672" spans="1:28" ht="18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</row>
    <row r="673" spans="1:28" ht="18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</row>
    <row r="674" spans="1:28" ht="18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</row>
    <row r="675" spans="1:28" ht="18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</row>
    <row r="676" spans="1:28" ht="18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</row>
    <row r="677" spans="1:28" ht="18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</row>
    <row r="678" spans="1:28" ht="18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</row>
    <row r="679" spans="1:28" ht="18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</row>
    <row r="680" spans="1:28" ht="18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</row>
    <row r="681" spans="1:28" ht="18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</row>
    <row r="682" spans="1:28" ht="18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</row>
    <row r="683" spans="1:28" ht="18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</row>
    <row r="684" spans="1:28" ht="18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</row>
    <row r="685" spans="1:28" ht="18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</row>
    <row r="686" spans="1:28" ht="18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</row>
    <row r="687" spans="1:28" ht="18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</row>
    <row r="688" spans="1:28" ht="18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</row>
    <row r="689" spans="1:28" ht="18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</row>
    <row r="690" spans="1:28" ht="18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</row>
    <row r="691" spans="1:28" ht="18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</row>
    <row r="692" spans="1:28" ht="18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</row>
    <row r="693" spans="1:28" ht="18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</row>
    <row r="694" spans="1:28" ht="18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</row>
    <row r="695" spans="1:28" ht="18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</row>
    <row r="696" spans="1:28" ht="18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</row>
    <row r="697" spans="1:28" ht="18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</row>
    <row r="698" spans="1:28" ht="18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</row>
    <row r="699" spans="1:28" ht="18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</row>
    <row r="700" spans="1:28" ht="18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</row>
    <row r="701" spans="1:28" ht="18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</row>
    <row r="702" spans="1:28" ht="18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</row>
    <row r="703" spans="1:28" ht="18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</row>
    <row r="704" spans="1:28" ht="18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</row>
    <row r="705" spans="1:28" ht="18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</row>
    <row r="706" spans="1:28" ht="18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</row>
    <row r="707" spans="1:28" ht="18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</row>
    <row r="708" spans="1:28" ht="18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</row>
    <row r="709" spans="1:28" ht="18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</row>
    <row r="710" spans="1:28" ht="18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</row>
    <row r="711" spans="1:28" ht="18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</row>
    <row r="712" spans="1:28" ht="18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</row>
    <row r="713" spans="1:28" ht="18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</row>
    <row r="714" spans="1:28" ht="18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</row>
    <row r="715" spans="1:28" ht="18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</row>
    <row r="716" spans="1:28" ht="18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</row>
    <row r="717" spans="1:28" ht="18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</row>
    <row r="718" spans="1:28" ht="18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</row>
    <row r="719" spans="1:28" ht="18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</row>
    <row r="720" spans="1:28" ht="18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</row>
    <row r="721" spans="1:28" ht="18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</row>
    <row r="722" spans="1:28" ht="18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</row>
    <row r="723" spans="1:28" ht="18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</row>
    <row r="724" spans="1:28" ht="18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</row>
    <row r="725" spans="1:28" ht="18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</row>
    <row r="726" spans="1:28" ht="18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</row>
    <row r="727" spans="1:28" ht="18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</row>
    <row r="728" spans="1:28" ht="18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</row>
    <row r="729" spans="1:28" ht="18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</row>
    <row r="730" spans="1:28" ht="18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</row>
    <row r="731" spans="1:28" ht="18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</row>
    <row r="732" spans="1:28" ht="18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</row>
    <row r="733" spans="1:28" ht="18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</row>
    <row r="734" spans="1:28" ht="18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</row>
    <row r="735" spans="1:28" ht="18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</row>
    <row r="736" spans="1:28" ht="18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</row>
    <row r="737" spans="1:28" ht="18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</row>
    <row r="738" spans="1:28" ht="18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</row>
    <row r="739" spans="1:28" ht="18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</row>
    <row r="740" spans="1:28" ht="18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</row>
    <row r="741" spans="1:28" ht="18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</row>
    <row r="742" spans="1:28" ht="18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</row>
    <row r="743" spans="1:28" ht="18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</row>
    <row r="744" spans="1:28" ht="18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</row>
    <row r="745" spans="1:28" ht="18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</row>
    <row r="746" spans="1:28" ht="18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</row>
    <row r="747" spans="1:28" ht="18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</row>
    <row r="748" spans="1:28" ht="18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</row>
    <row r="749" spans="1:28" ht="18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</row>
    <row r="750" spans="1:28" ht="18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</row>
    <row r="751" spans="1:28" ht="18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</row>
    <row r="752" spans="1:28" ht="18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</row>
    <row r="753" spans="1:28" ht="18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</row>
    <row r="754" spans="1:28" ht="18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</row>
    <row r="755" spans="1:28" ht="18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</row>
    <row r="756" spans="1:28" ht="18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</row>
    <row r="757" spans="1:28" ht="18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</row>
    <row r="758" spans="1:28" ht="18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</row>
    <row r="759" spans="1:28" ht="18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</row>
    <row r="760" spans="1:28" ht="18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</row>
    <row r="761" spans="1:28" ht="18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</row>
    <row r="762" spans="1:28" ht="18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</row>
    <row r="763" spans="1:28" ht="18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</row>
    <row r="764" spans="1:28" ht="18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</row>
    <row r="765" spans="1:28" ht="18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</row>
    <row r="766" spans="1:28" ht="18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</row>
    <row r="767" spans="1:28" ht="18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</row>
    <row r="768" spans="1:28" ht="18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</row>
    <row r="769" spans="1:28" ht="18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</row>
    <row r="770" spans="1:28" ht="18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</row>
    <row r="771" spans="1:28" ht="18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</row>
    <row r="772" spans="1:28" ht="18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</row>
    <row r="773" spans="1:28" ht="18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</row>
    <row r="774" spans="1:28" ht="18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</row>
    <row r="775" spans="1:28" ht="18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</row>
    <row r="776" spans="1:28" ht="18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</row>
    <row r="777" spans="1:28" ht="18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</row>
    <row r="778" spans="1:28" ht="18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</row>
    <row r="779" spans="1:28" ht="18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</row>
    <row r="780" spans="1:28" ht="18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</row>
    <row r="781" spans="1:28" ht="18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</row>
    <row r="782" spans="1:28" ht="18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</row>
    <row r="783" spans="1:28" ht="18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</row>
    <row r="784" spans="1:28" ht="18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</row>
    <row r="785" spans="1:28" ht="18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</row>
    <row r="786" spans="1:28" ht="18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</row>
    <row r="787" spans="1:28" ht="18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</row>
    <row r="788" spans="1:28" ht="18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</row>
    <row r="789" spans="1:28" ht="18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</row>
    <row r="790" spans="1:28" ht="18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</row>
    <row r="791" spans="1:28" ht="18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</row>
    <row r="792" spans="1:28" ht="18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</row>
    <row r="793" spans="1:28" ht="18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</row>
    <row r="794" spans="1:28" ht="18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</row>
    <row r="795" spans="1:28" ht="18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</row>
    <row r="796" spans="1:28" ht="18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</row>
    <row r="797" spans="1:28" ht="18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</row>
    <row r="798" spans="1:28" ht="18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</row>
    <row r="799" spans="1:28" ht="18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</row>
    <row r="800" spans="1:28" ht="18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</row>
    <row r="801" spans="1:28" ht="18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</row>
    <row r="802" spans="1:28" ht="18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</row>
    <row r="803" spans="1:28" ht="18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</row>
    <row r="804" spans="1:28" ht="18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</row>
    <row r="805" spans="1:28" ht="18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</row>
    <row r="806" spans="1:28" ht="18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</row>
    <row r="807" spans="1:28" ht="18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</row>
    <row r="808" spans="1:28" ht="18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</row>
    <row r="809" spans="1:28" ht="18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</row>
    <row r="810" spans="1:28" ht="18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</row>
    <row r="811" spans="1:28" ht="18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</row>
    <row r="812" spans="1:28" ht="18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</row>
    <row r="813" spans="1:28" ht="18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</row>
    <row r="814" spans="1:28" ht="18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</row>
    <row r="815" spans="1:28" ht="18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</row>
    <row r="816" spans="1:28" ht="18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</row>
    <row r="817" spans="1:28" ht="18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</row>
    <row r="818" spans="1:28" ht="18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</row>
    <row r="819" spans="1:28" ht="18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</row>
    <row r="820" spans="1:28" ht="18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</row>
    <row r="821" spans="1:28" ht="18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</row>
    <row r="822" spans="1:28" ht="18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</row>
    <row r="823" spans="1:28" ht="18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</row>
    <row r="824" spans="1:28" ht="18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</row>
    <row r="825" spans="1:28" ht="18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</row>
    <row r="826" spans="1:28" ht="18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</row>
    <row r="827" spans="1:28" ht="18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</row>
    <row r="828" spans="1:28" ht="18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</row>
    <row r="829" spans="1:28" ht="18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</row>
    <row r="830" spans="1:28" ht="18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</row>
    <row r="831" spans="1:28" ht="18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</row>
    <row r="832" spans="1:28" ht="18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</row>
    <row r="833" spans="1:28" ht="18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</row>
    <row r="834" spans="1:28" ht="18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</row>
    <row r="835" spans="1:28" ht="18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</row>
    <row r="836" spans="1:28" ht="18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</row>
    <row r="837" spans="1:28" ht="18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</row>
    <row r="838" spans="1:28" ht="18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</row>
    <row r="839" spans="1:28" ht="18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</row>
    <row r="840" spans="1:28" ht="18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</row>
    <row r="841" spans="1:28" ht="18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</row>
    <row r="842" spans="1:28" ht="18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</row>
    <row r="843" spans="1:28" ht="18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</row>
    <row r="844" spans="1:28" ht="18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</row>
    <row r="845" spans="1:28" ht="18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</row>
    <row r="846" spans="1:28" ht="18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</row>
    <row r="847" spans="1:28" ht="18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</row>
    <row r="848" spans="1:28" ht="18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</row>
    <row r="849" spans="1:28" ht="18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</row>
    <row r="850" spans="1:28" ht="18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</row>
    <row r="851" spans="1:28" ht="18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</row>
    <row r="852" spans="1:28" ht="18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</row>
    <row r="853" spans="1:28" ht="18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</row>
    <row r="854" spans="1:28" ht="18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</row>
    <row r="855" spans="1:28" ht="18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</row>
    <row r="856" spans="1:28" ht="18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</row>
    <row r="857" spans="1:28" ht="18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</row>
    <row r="858" spans="1:28" ht="18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</row>
    <row r="859" spans="1:28" ht="18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</row>
    <row r="860" spans="1:28" ht="18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</row>
    <row r="861" spans="1:28" ht="18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</row>
    <row r="862" spans="1:28" ht="18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</row>
    <row r="863" spans="1:28" ht="18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</row>
    <row r="864" spans="1:28" ht="18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</row>
    <row r="865" spans="1:28" ht="18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</row>
    <row r="866" spans="1:28" ht="18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</row>
    <row r="867" spans="1:28" ht="18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</row>
    <row r="868" spans="1:28" ht="18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</row>
    <row r="869" spans="1:28" ht="18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</row>
    <row r="870" spans="1:28" ht="18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</row>
    <row r="871" spans="1:28" ht="18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</row>
    <row r="872" spans="1:28" ht="18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</row>
    <row r="873" spans="1:28" ht="18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</row>
    <row r="874" spans="1:28" ht="18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</row>
    <row r="875" spans="1:28" ht="18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</row>
    <row r="876" spans="1:28" ht="18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</row>
    <row r="877" spans="1:28" ht="18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</row>
    <row r="878" spans="1:28" ht="18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</row>
    <row r="879" spans="1:28" ht="18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</row>
    <row r="880" spans="1:28" ht="18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</row>
    <row r="881" spans="1:28" ht="18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</row>
    <row r="882" spans="1:28" ht="18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</row>
    <row r="883" spans="1:28" ht="18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</row>
    <row r="884" spans="1:28" ht="18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</row>
    <row r="885" spans="1:28" ht="18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</row>
    <row r="886" spans="1:28" ht="18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</row>
    <row r="887" spans="1:28" ht="18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</row>
    <row r="888" spans="1:28" ht="18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</row>
    <row r="889" spans="1:28" ht="18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</row>
    <row r="890" spans="1:28" ht="18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</row>
    <row r="891" spans="1:28" ht="18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</row>
    <row r="892" spans="1:28" ht="18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</row>
    <row r="893" spans="1:28" ht="18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</row>
    <row r="894" spans="1:28" ht="18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</row>
    <row r="895" spans="1:28" ht="18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</row>
    <row r="896" spans="1:28" ht="18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</row>
    <row r="897" spans="1:28" ht="18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</row>
    <row r="898" spans="1:28" ht="18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</row>
    <row r="899" spans="1:28" ht="18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</row>
    <row r="900" spans="1:28" ht="18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</row>
    <row r="901" spans="1:28" ht="18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</row>
    <row r="902" spans="1:28" ht="18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</row>
    <row r="903" spans="1:28" ht="18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</row>
    <row r="904" spans="1:28" ht="18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</row>
    <row r="905" spans="1:28" ht="18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</row>
    <row r="906" spans="1:28" ht="18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</row>
    <row r="907" spans="1:28" ht="18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</row>
    <row r="908" spans="1:28" ht="18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</row>
    <row r="909" spans="1:28" ht="18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</row>
    <row r="910" spans="1:28" ht="18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</row>
    <row r="911" spans="1:28" ht="18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</row>
    <row r="912" spans="1:28" ht="18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</row>
    <row r="913" spans="1:28" ht="18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</row>
    <row r="914" spans="1:28" ht="18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</row>
    <row r="915" spans="1:28" ht="18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</row>
    <row r="916" spans="1:28" ht="18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</row>
    <row r="917" spans="1:28" ht="18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</row>
    <row r="918" spans="1:28" ht="18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</row>
    <row r="919" spans="1:28" ht="18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</row>
    <row r="920" spans="1:28" ht="18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</row>
    <row r="921" spans="1:28" ht="18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</row>
    <row r="922" spans="1:28" ht="18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</row>
    <row r="923" spans="1:28" ht="18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</row>
    <row r="924" spans="1:28" ht="18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</row>
    <row r="925" spans="1:28" ht="18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</row>
    <row r="926" spans="1:28" ht="18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</row>
    <row r="927" spans="1:28" ht="18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</row>
    <row r="928" spans="1:28" ht="18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</row>
    <row r="929" spans="1:28" ht="18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</row>
    <row r="930" spans="1:28" ht="18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</row>
    <row r="931" spans="1:28" ht="18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</row>
    <row r="932" spans="1:28" ht="18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</row>
    <row r="933" spans="1:28" ht="18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</row>
    <row r="934" spans="1:28" ht="18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</row>
    <row r="935" spans="1:28" ht="18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</row>
    <row r="936" spans="1:28" ht="18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</row>
    <row r="937" spans="1:28" ht="18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</row>
    <row r="938" spans="1:28" ht="18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</row>
    <row r="939" spans="1:28" ht="18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</row>
    <row r="940" spans="1:28" ht="18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</row>
    <row r="941" spans="1:28" ht="18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</row>
    <row r="942" spans="1:28" ht="18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</row>
    <row r="943" spans="1:28" ht="18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</row>
    <row r="944" spans="1:28" ht="18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</row>
    <row r="945" spans="1:28" ht="18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</row>
    <row r="946" spans="1:28" ht="18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</row>
    <row r="947" spans="1:28" ht="18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</row>
    <row r="948" spans="1:28" ht="18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</row>
    <row r="949" spans="1:28" ht="18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</row>
    <row r="950" spans="1:28" ht="18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</row>
    <row r="951" spans="1:28" ht="18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</row>
    <row r="952" spans="1:28" ht="18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</row>
    <row r="953" spans="1:28" ht="18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</row>
    <row r="954" spans="1:28" ht="18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</row>
    <row r="955" spans="1:28" ht="18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</row>
    <row r="956" spans="1:28" ht="18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</row>
    <row r="957" spans="1:28" ht="18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</row>
    <row r="958" spans="1:28" ht="18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</row>
    <row r="959" spans="1:28" ht="18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</row>
    <row r="960" spans="1:28" ht="18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</row>
    <row r="961" spans="1:28" ht="18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</row>
    <row r="962" spans="1:28" ht="18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</row>
    <row r="963" spans="1:28" ht="18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</row>
    <row r="964" spans="1:28" ht="18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</row>
    <row r="965" spans="1:28" ht="18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</row>
  </sheetData>
  <sheetProtection/>
  <mergeCells count="17">
    <mergeCell ref="A1:AI1"/>
    <mergeCell ref="C4:F4"/>
    <mergeCell ref="G4:J4"/>
    <mergeCell ref="K4:N4"/>
    <mergeCell ref="O4:R4"/>
    <mergeCell ref="S4:V4"/>
    <mergeCell ref="W4:Z4"/>
    <mergeCell ref="AA4:AD4"/>
    <mergeCell ref="AE4:AH4"/>
    <mergeCell ref="C5:F5"/>
    <mergeCell ref="G5:J5"/>
    <mergeCell ref="K5:N5"/>
    <mergeCell ref="O5:R5"/>
    <mergeCell ref="S5:V5"/>
    <mergeCell ref="W5:Z5"/>
    <mergeCell ref="AA5:AD5"/>
    <mergeCell ref="AE5:A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7"/>
  <sheetViews>
    <sheetView zoomScalePageLayoutView="0" workbookViewId="0" topLeftCell="A1">
      <selection activeCell="AH9" sqref="AH9:AH67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4" width="4.7109375" style="0" customWidth="1"/>
    <col min="5" max="5" width="6.140625" style="0" customWidth="1"/>
    <col min="6" max="7" width="4.28125" style="0" customWidth="1"/>
    <col min="8" max="8" width="4.7109375" style="0" customWidth="1"/>
    <col min="9" max="9" width="5.57421875" style="0" customWidth="1"/>
    <col min="10" max="10" width="4.28125" style="0" customWidth="1"/>
    <col min="11" max="12" width="4.7109375" style="0" customWidth="1"/>
    <col min="13" max="13" width="6.00390625" style="0" customWidth="1"/>
    <col min="14" max="14" width="4.57421875" style="0" customWidth="1"/>
    <col min="15" max="18" width="4.7109375" style="0" customWidth="1"/>
    <col min="19" max="19" width="5.421875" style="0" customWidth="1"/>
    <col min="20" max="20" width="4.421875" style="0" customWidth="1"/>
    <col min="21" max="24" width="4.7109375" style="0" customWidth="1"/>
    <col min="25" max="25" width="5.7109375" style="0" customWidth="1"/>
    <col min="26" max="26" width="3.7109375" style="0" customWidth="1"/>
    <col min="27" max="27" width="4.7109375" style="0" customWidth="1"/>
    <col min="28" max="28" width="4.28125" style="0" customWidth="1"/>
    <col min="29" max="29" width="5.421875" style="0" customWidth="1"/>
    <col min="30" max="30" width="4.421875" style="0" customWidth="1"/>
    <col min="31" max="31" width="6.57421875" style="0" customWidth="1"/>
    <col min="32" max="33" width="4.7109375" style="0" customWidth="1"/>
    <col min="34" max="34" width="3.7109375" style="0" customWidth="1"/>
  </cols>
  <sheetData>
    <row r="2" spans="1:35" ht="23.25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5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10"/>
      <c r="R3" s="10"/>
      <c r="S3" s="2"/>
      <c r="T3" s="2"/>
      <c r="U3" s="2"/>
      <c r="V3" s="10"/>
      <c r="W3" s="10"/>
      <c r="X3" s="10"/>
      <c r="Y3" s="2"/>
      <c r="Z3" s="2"/>
      <c r="AA3" s="2"/>
      <c r="AB3" s="10"/>
      <c r="AC3" s="2"/>
      <c r="AD3" s="2"/>
      <c r="AE3" s="2"/>
      <c r="AF3" s="10"/>
      <c r="AG3" s="2"/>
      <c r="AH3" s="49" t="s">
        <v>152</v>
      </c>
      <c r="AI3" s="2"/>
    </row>
    <row r="4" spans="1:35" ht="40.5" customHeight="1">
      <c r="A4" s="3"/>
      <c r="B4" s="4"/>
      <c r="C4" s="85" t="s">
        <v>111</v>
      </c>
      <c r="D4" s="85"/>
      <c r="E4" s="85"/>
      <c r="F4" s="86"/>
      <c r="G4" s="85" t="s">
        <v>114</v>
      </c>
      <c r="H4" s="85"/>
      <c r="I4" s="85"/>
      <c r="J4" s="86"/>
      <c r="K4" s="85" t="s">
        <v>146</v>
      </c>
      <c r="L4" s="85"/>
      <c r="M4" s="85"/>
      <c r="N4" s="86"/>
      <c r="O4" s="85" t="s">
        <v>113</v>
      </c>
      <c r="P4" s="85"/>
      <c r="Q4" s="85"/>
      <c r="R4" s="85"/>
      <c r="S4" s="85"/>
      <c r="T4" s="86"/>
      <c r="U4" s="85" t="s">
        <v>120</v>
      </c>
      <c r="V4" s="85"/>
      <c r="W4" s="85"/>
      <c r="X4" s="85"/>
      <c r="Y4" s="85"/>
      <c r="Z4" s="86"/>
      <c r="AA4" s="85" t="s">
        <v>115</v>
      </c>
      <c r="AB4" s="85"/>
      <c r="AC4" s="85"/>
      <c r="AD4" s="86"/>
      <c r="AE4" s="85" t="s">
        <v>112</v>
      </c>
      <c r="AF4" s="85"/>
      <c r="AG4" s="85"/>
      <c r="AH4" s="86"/>
      <c r="AI4" s="20" t="s">
        <v>109</v>
      </c>
    </row>
    <row r="5" spans="1:35" s="39" customFormat="1" ht="33">
      <c r="A5" s="54"/>
      <c r="B5" s="55" t="s">
        <v>70</v>
      </c>
      <c r="C5" s="87">
        <v>5</v>
      </c>
      <c r="D5" s="87"/>
      <c r="E5" s="87"/>
      <c r="F5" s="87"/>
      <c r="G5" s="87">
        <v>5</v>
      </c>
      <c r="H5" s="87"/>
      <c r="I5" s="87"/>
      <c r="J5" s="87"/>
      <c r="K5" s="87">
        <v>5</v>
      </c>
      <c r="L5" s="87"/>
      <c r="M5" s="87"/>
      <c r="N5" s="87"/>
      <c r="O5" s="87">
        <v>5</v>
      </c>
      <c r="P5" s="87"/>
      <c r="Q5" s="87"/>
      <c r="R5" s="87"/>
      <c r="S5" s="87"/>
      <c r="T5" s="87"/>
      <c r="U5" s="87">
        <v>5</v>
      </c>
      <c r="V5" s="87"/>
      <c r="W5" s="87"/>
      <c r="X5" s="87"/>
      <c r="Y5" s="87"/>
      <c r="Z5" s="87"/>
      <c r="AA5" s="87">
        <v>5</v>
      </c>
      <c r="AB5" s="87"/>
      <c r="AC5" s="87"/>
      <c r="AD5" s="87"/>
      <c r="AE5" s="87">
        <v>5</v>
      </c>
      <c r="AF5" s="87"/>
      <c r="AG5" s="87"/>
      <c r="AH5" s="87"/>
      <c r="AI5" s="37">
        <v>35</v>
      </c>
    </row>
    <row r="6" spans="1:35" ht="16.5" customHeight="1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3</v>
      </c>
      <c r="R6" s="11" t="s">
        <v>123</v>
      </c>
      <c r="S6" s="11" t="s">
        <v>44</v>
      </c>
      <c r="T6" s="12" t="s">
        <v>66</v>
      </c>
      <c r="U6" s="11" t="s">
        <v>2</v>
      </c>
      <c r="V6" s="11" t="s">
        <v>3</v>
      </c>
      <c r="W6" s="11" t="s">
        <v>3</v>
      </c>
      <c r="X6" s="11" t="s">
        <v>123</v>
      </c>
      <c r="Y6" s="11" t="s">
        <v>44</v>
      </c>
      <c r="Z6" s="12" t="s">
        <v>66</v>
      </c>
      <c r="AA6" s="11" t="s">
        <v>2</v>
      </c>
      <c r="AB6" s="11" t="s">
        <v>3</v>
      </c>
      <c r="AC6" s="11" t="s">
        <v>44</v>
      </c>
      <c r="AD6" s="12" t="s">
        <v>66</v>
      </c>
      <c r="AE6" s="11" t="s">
        <v>2</v>
      </c>
      <c r="AF6" s="11" t="s">
        <v>3</v>
      </c>
      <c r="AG6" s="11" t="s">
        <v>44</v>
      </c>
      <c r="AH6" s="12" t="s">
        <v>66</v>
      </c>
      <c r="AI6" s="11"/>
    </row>
    <row r="7" spans="1:35" ht="16.5" customHeight="1">
      <c r="A7" s="3"/>
      <c r="B7" s="5"/>
      <c r="C7" s="11"/>
      <c r="D7" s="11"/>
      <c r="E7" s="11"/>
      <c r="F7" s="12"/>
      <c r="G7" s="11"/>
      <c r="H7" s="11"/>
      <c r="I7" s="11"/>
      <c r="J7" s="12"/>
      <c r="K7" s="11"/>
      <c r="L7" s="11"/>
      <c r="M7" s="11"/>
      <c r="N7" s="12"/>
      <c r="O7" s="11"/>
      <c r="P7" s="11" t="s">
        <v>121</v>
      </c>
      <c r="Q7" s="11" t="s">
        <v>122</v>
      </c>
      <c r="R7" s="11" t="s">
        <v>96</v>
      </c>
      <c r="S7" s="11"/>
      <c r="T7" s="12"/>
      <c r="U7" s="11"/>
      <c r="V7" s="11" t="s">
        <v>121</v>
      </c>
      <c r="W7" s="11" t="s">
        <v>122</v>
      </c>
      <c r="X7" s="11" t="s">
        <v>96</v>
      </c>
      <c r="Y7" s="11"/>
      <c r="Z7" s="12"/>
      <c r="AA7" s="11"/>
      <c r="AB7" s="11"/>
      <c r="AC7" s="11"/>
      <c r="AD7" s="12"/>
      <c r="AE7" s="11"/>
      <c r="AF7" s="11"/>
      <c r="AG7" s="11"/>
      <c r="AH7" s="12"/>
      <c r="AI7" s="11"/>
    </row>
    <row r="8" spans="1:35" ht="15" customHeight="1">
      <c r="A8" s="21" t="s">
        <v>47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5" customHeight="1">
      <c r="A9" s="6">
        <v>1</v>
      </c>
      <c r="B9" s="7" t="s">
        <v>1</v>
      </c>
      <c r="C9" s="6">
        <v>12</v>
      </c>
      <c r="D9" s="6">
        <v>25</v>
      </c>
      <c r="E9" s="13">
        <f>D9/C9*100</f>
        <v>208.33333333333334</v>
      </c>
      <c r="F9" s="14">
        <v>5</v>
      </c>
      <c r="G9" s="6">
        <v>4</v>
      </c>
      <c r="H9" s="16">
        <v>0</v>
      </c>
      <c r="I9" s="13">
        <f>H9/G9*100</f>
        <v>0</v>
      </c>
      <c r="J9" s="14">
        <v>0</v>
      </c>
      <c r="K9" s="6">
        <v>2</v>
      </c>
      <c r="L9" s="16">
        <v>0</v>
      </c>
      <c r="M9" s="13">
        <f>L9/K9*100</f>
        <v>0</v>
      </c>
      <c r="N9" s="14">
        <v>0</v>
      </c>
      <c r="O9" s="6">
        <v>4</v>
      </c>
      <c r="P9" s="6">
        <v>4</v>
      </c>
      <c r="Q9" s="6">
        <v>2</v>
      </c>
      <c r="R9" s="6">
        <f>SUM(P9:Q9)</f>
        <v>6</v>
      </c>
      <c r="S9" s="13">
        <f>R9/O9*100</f>
        <v>150</v>
      </c>
      <c r="T9" s="14">
        <v>5</v>
      </c>
      <c r="U9" s="6">
        <v>4</v>
      </c>
      <c r="V9" s="6">
        <v>2</v>
      </c>
      <c r="W9" s="6">
        <v>1</v>
      </c>
      <c r="X9" s="6">
        <f>SUM(V9:W9)</f>
        <v>3</v>
      </c>
      <c r="Y9" s="13">
        <f>X9/U9*100</f>
        <v>75</v>
      </c>
      <c r="Z9" s="14">
        <v>3.5</v>
      </c>
      <c r="AA9" s="6">
        <v>25</v>
      </c>
      <c r="AB9" s="6">
        <v>42</v>
      </c>
      <c r="AC9" s="13">
        <f>AB9/AA9*100</f>
        <v>168</v>
      </c>
      <c r="AD9" s="14">
        <v>5</v>
      </c>
      <c r="AE9" s="6">
        <v>616</v>
      </c>
      <c r="AF9" s="6">
        <v>0</v>
      </c>
      <c r="AG9" s="13">
        <f>AF9/AE9*100</f>
        <v>0</v>
      </c>
      <c r="AH9" s="14">
        <v>0</v>
      </c>
      <c r="AI9" s="59">
        <f>AH9+AD9+Z9+T9+N9+J9+F9</f>
        <v>18.5</v>
      </c>
    </row>
    <row r="10" spans="1:35" ht="15" customHeight="1">
      <c r="A10" s="6">
        <v>2</v>
      </c>
      <c r="B10" s="7" t="s">
        <v>4</v>
      </c>
      <c r="C10" s="6">
        <v>12</v>
      </c>
      <c r="D10" s="16">
        <v>0</v>
      </c>
      <c r="E10" s="13">
        <f>D10/C10*100</f>
        <v>0</v>
      </c>
      <c r="F10" s="14">
        <v>0</v>
      </c>
      <c r="G10" s="6">
        <v>4</v>
      </c>
      <c r="H10" s="16">
        <v>0</v>
      </c>
      <c r="I10" s="13">
        <f>H10/G10*100</f>
        <v>0</v>
      </c>
      <c r="J10" s="14">
        <v>0</v>
      </c>
      <c r="K10" s="6">
        <v>2</v>
      </c>
      <c r="L10" s="16">
        <v>0</v>
      </c>
      <c r="M10" s="13">
        <f>L10/K10*100</f>
        <v>0</v>
      </c>
      <c r="N10" s="14">
        <v>0</v>
      </c>
      <c r="O10" s="6">
        <v>4</v>
      </c>
      <c r="P10" s="6">
        <v>2</v>
      </c>
      <c r="Q10" s="6">
        <v>2</v>
      </c>
      <c r="R10" s="6">
        <f>SUM(P10:Q10)</f>
        <v>4</v>
      </c>
      <c r="S10" s="13">
        <f>R10/O10*100</f>
        <v>100</v>
      </c>
      <c r="T10" s="14">
        <v>5</v>
      </c>
      <c r="U10" s="6">
        <v>4</v>
      </c>
      <c r="V10" s="6">
        <v>1</v>
      </c>
      <c r="W10" s="6">
        <v>1</v>
      </c>
      <c r="X10" s="6">
        <f>SUM(V10:W10)</f>
        <v>2</v>
      </c>
      <c r="Y10" s="13">
        <f>X10/U10*100</f>
        <v>50</v>
      </c>
      <c r="Z10" s="14">
        <v>2.5</v>
      </c>
      <c r="AA10" s="6">
        <v>25</v>
      </c>
      <c r="AB10" s="16">
        <v>0</v>
      </c>
      <c r="AC10" s="13">
        <f>AB10/AA10*100</f>
        <v>0</v>
      </c>
      <c r="AD10" s="14">
        <v>0</v>
      </c>
      <c r="AE10" s="15">
        <v>726</v>
      </c>
      <c r="AF10" s="16">
        <v>0</v>
      </c>
      <c r="AG10" s="13">
        <f>AF10/AE10*100</f>
        <v>0</v>
      </c>
      <c r="AH10" s="14">
        <v>0</v>
      </c>
      <c r="AI10" s="59">
        <f>AH10+AD10+Z10+T10+N10+J10+F10</f>
        <v>7.5</v>
      </c>
    </row>
    <row r="11" spans="1:35" ht="15" customHeight="1">
      <c r="A11" s="6">
        <v>3</v>
      </c>
      <c r="B11" s="7" t="s">
        <v>5</v>
      </c>
      <c r="C11" s="6">
        <v>12</v>
      </c>
      <c r="D11" s="16">
        <v>0</v>
      </c>
      <c r="E11" s="13">
        <f>D11/C11*100</f>
        <v>0</v>
      </c>
      <c r="F11" s="14">
        <v>0</v>
      </c>
      <c r="G11" s="6">
        <v>4</v>
      </c>
      <c r="H11" s="16">
        <v>0</v>
      </c>
      <c r="I11" s="13">
        <f>H11/G11*100</f>
        <v>0</v>
      </c>
      <c r="J11" s="14">
        <v>0</v>
      </c>
      <c r="K11" s="6">
        <v>2</v>
      </c>
      <c r="L11" s="16">
        <v>0</v>
      </c>
      <c r="M11" s="13">
        <f>L11/K11*100</f>
        <v>0</v>
      </c>
      <c r="N11" s="14">
        <v>0</v>
      </c>
      <c r="O11" s="6">
        <v>4</v>
      </c>
      <c r="P11" s="6">
        <v>9</v>
      </c>
      <c r="Q11" s="6">
        <v>2</v>
      </c>
      <c r="R11" s="6">
        <f>SUM(P11:Q11)</f>
        <v>11</v>
      </c>
      <c r="S11" s="13">
        <f>R11/O11*100</f>
        <v>275</v>
      </c>
      <c r="T11" s="14">
        <v>5</v>
      </c>
      <c r="U11" s="6">
        <v>4</v>
      </c>
      <c r="V11" s="6">
        <v>0</v>
      </c>
      <c r="W11" s="6">
        <v>0</v>
      </c>
      <c r="X11" s="6">
        <f>SUM(V11:W11)</f>
        <v>0</v>
      </c>
      <c r="Y11" s="13">
        <f>X11/U11*100</f>
        <v>0</v>
      </c>
      <c r="Z11" s="14">
        <v>0</v>
      </c>
      <c r="AA11" s="6">
        <v>25</v>
      </c>
      <c r="AB11" s="16">
        <v>6</v>
      </c>
      <c r="AC11" s="13">
        <f>AB11/AA11*100</f>
        <v>24</v>
      </c>
      <c r="AD11" s="14">
        <v>1</v>
      </c>
      <c r="AE11" s="15">
        <v>743</v>
      </c>
      <c r="AF11" s="16">
        <v>0</v>
      </c>
      <c r="AG11" s="13">
        <f>AF11/AE11*100</f>
        <v>0</v>
      </c>
      <c r="AH11" s="14">
        <v>0</v>
      </c>
      <c r="AI11" s="59">
        <f>AH11+AD11+Z11+T11+N11+J11+F11</f>
        <v>6</v>
      </c>
    </row>
    <row r="12" spans="1:35" ht="15" customHeight="1">
      <c r="A12" s="6">
        <v>4</v>
      </c>
      <c r="B12" s="7" t="s">
        <v>6</v>
      </c>
      <c r="C12" s="6">
        <v>12</v>
      </c>
      <c r="D12" s="16">
        <v>0</v>
      </c>
      <c r="E12" s="13">
        <f>D12/C12*100</f>
        <v>0</v>
      </c>
      <c r="F12" s="14">
        <v>0</v>
      </c>
      <c r="G12" s="6">
        <v>4</v>
      </c>
      <c r="H12" s="16">
        <v>0</v>
      </c>
      <c r="I12" s="13">
        <f>H12/G12*100</f>
        <v>0</v>
      </c>
      <c r="J12" s="14">
        <v>0</v>
      </c>
      <c r="K12" s="6">
        <v>2</v>
      </c>
      <c r="L12" s="16">
        <v>0</v>
      </c>
      <c r="M12" s="13">
        <f>L12/K12*100</f>
        <v>0</v>
      </c>
      <c r="N12" s="14">
        <v>0</v>
      </c>
      <c r="O12" s="6">
        <v>4</v>
      </c>
      <c r="P12" s="6">
        <v>0</v>
      </c>
      <c r="Q12" s="6">
        <v>0</v>
      </c>
      <c r="R12" s="6">
        <f>SUM(P12:Q12)</f>
        <v>0</v>
      </c>
      <c r="S12" s="13">
        <f>R12/O12*100</f>
        <v>0</v>
      </c>
      <c r="T12" s="14">
        <v>0</v>
      </c>
      <c r="U12" s="6">
        <v>4</v>
      </c>
      <c r="V12" s="6">
        <v>0</v>
      </c>
      <c r="W12" s="6">
        <v>0</v>
      </c>
      <c r="X12" s="6">
        <f>SUM(V12:W12)</f>
        <v>0</v>
      </c>
      <c r="Y12" s="13">
        <f>X12/U12*100</f>
        <v>0</v>
      </c>
      <c r="Z12" s="14">
        <v>0</v>
      </c>
      <c r="AA12" s="6">
        <v>25</v>
      </c>
      <c r="AB12" s="16">
        <v>0</v>
      </c>
      <c r="AC12" s="13">
        <f>AB12/AA12*100</f>
        <v>0</v>
      </c>
      <c r="AD12" s="14">
        <v>0</v>
      </c>
      <c r="AE12" s="15">
        <v>726</v>
      </c>
      <c r="AF12" s="16">
        <v>0</v>
      </c>
      <c r="AG12" s="13">
        <f>AF12/AE12*100</f>
        <v>0</v>
      </c>
      <c r="AH12" s="14">
        <v>0</v>
      </c>
      <c r="AI12" s="59">
        <f>AH12+AD12+Z12+T12+N12+J12+F12</f>
        <v>0</v>
      </c>
    </row>
    <row r="13" spans="1:35" ht="15" customHeight="1">
      <c r="A13" s="6">
        <v>5</v>
      </c>
      <c r="B13" s="7" t="s">
        <v>7</v>
      </c>
      <c r="C13" s="6">
        <v>12</v>
      </c>
      <c r="D13" s="16">
        <v>0</v>
      </c>
      <c r="E13" s="13">
        <f>D13/C13*100</f>
        <v>0</v>
      </c>
      <c r="F13" s="14">
        <v>0</v>
      </c>
      <c r="G13" s="6">
        <v>4</v>
      </c>
      <c r="H13" s="16">
        <v>0</v>
      </c>
      <c r="I13" s="13">
        <f>H13/G13*100</f>
        <v>0</v>
      </c>
      <c r="J13" s="14">
        <v>0</v>
      </c>
      <c r="K13" s="6">
        <v>2</v>
      </c>
      <c r="L13" s="16">
        <v>0</v>
      </c>
      <c r="M13" s="13">
        <f>L13/K13*100</f>
        <v>0</v>
      </c>
      <c r="N13" s="14">
        <v>0</v>
      </c>
      <c r="O13" s="6">
        <v>4</v>
      </c>
      <c r="P13" s="6">
        <v>5</v>
      </c>
      <c r="Q13" s="6">
        <v>1</v>
      </c>
      <c r="R13" s="6">
        <f>SUM(P13:Q13)</f>
        <v>6</v>
      </c>
      <c r="S13" s="13">
        <f>R13/O13*100</f>
        <v>150</v>
      </c>
      <c r="T13" s="14">
        <v>5</v>
      </c>
      <c r="U13" s="6">
        <v>4</v>
      </c>
      <c r="V13" s="6">
        <v>0</v>
      </c>
      <c r="W13" s="6">
        <v>0</v>
      </c>
      <c r="X13" s="6">
        <f>SUM(V13:W13)</f>
        <v>0</v>
      </c>
      <c r="Y13" s="13">
        <f>X13/U13*100</f>
        <v>0</v>
      </c>
      <c r="Z13" s="14">
        <v>0</v>
      </c>
      <c r="AA13" s="6">
        <v>25</v>
      </c>
      <c r="AB13" s="16">
        <v>0</v>
      </c>
      <c r="AC13" s="13">
        <f>AB13/AA13*100</f>
        <v>0</v>
      </c>
      <c r="AD13" s="14">
        <v>0</v>
      </c>
      <c r="AE13" s="15">
        <v>546</v>
      </c>
      <c r="AF13" s="16">
        <v>0</v>
      </c>
      <c r="AG13" s="13">
        <f>AF13/AE13*100</f>
        <v>0</v>
      </c>
      <c r="AH13" s="14"/>
      <c r="AI13" s="59">
        <f>AH13+AD13+Z13+T13+N13+J13+F13</f>
        <v>5</v>
      </c>
    </row>
    <row r="14" spans="1:35" ht="15" customHeight="1">
      <c r="A14" s="21" t="s">
        <v>48</v>
      </c>
      <c r="B14" s="21"/>
      <c r="C14" s="21"/>
      <c r="D14" s="21"/>
      <c r="E14" s="21"/>
      <c r="F14" s="61"/>
      <c r="G14" s="21"/>
      <c r="H14" s="21"/>
      <c r="I14" s="21"/>
      <c r="J14" s="61"/>
      <c r="K14" s="21"/>
      <c r="L14" s="21"/>
      <c r="M14" s="21"/>
      <c r="N14" s="61"/>
      <c r="O14" s="21"/>
      <c r="P14" s="21"/>
      <c r="Q14" s="21"/>
      <c r="R14" s="21"/>
      <c r="S14" s="21"/>
      <c r="T14" s="61"/>
      <c r="U14" s="21"/>
      <c r="V14" s="21"/>
      <c r="W14" s="21"/>
      <c r="X14" s="21"/>
      <c r="Y14" s="21"/>
      <c r="Z14" s="61"/>
      <c r="AA14" s="21"/>
      <c r="AB14" s="21"/>
      <c r="AC14" s="21"/>
      <c r="AD14" s="61"/>
      <c r="AE14" s="21"/>
      <c r="AF14" s="21"/>
      <c r="AG14" s="21"/>
      <c r="AH14" s="61"/>
      <c r="AI14" s="21"/>
    </row>
    <row r="15" spans="1:35" ht="15" customHeight="1">
      <c r="A15" s="6">
        <v>6</v>
      </c>
      <c r="B15" s="7" t="s">
        <v>8</v>
      </c>
      <c r="C15" s="6">
        <v>12</v>
      </c>
      <c r="D15" s="16">
        <v>9</v>
      </c>
      <c r="E15" s="13">
        <f>D15/C15*100</f>
        <v>75</v>
      </c>
      <c r="F15" s="14">
        <v>3.5</v>
      </c>
      <c r="G15" s="6">
        <v>4</v>
      </c>
      <c r="H15" s="16">
        <v>4</v>
      </c>
      <c r="I15" s="13">
        <f>H15/G15*100</f>
        <v>100</v>
      </c>
      <c r="J15" s="14">
        <v>5</v>
      </c>
      <c r="K15" s="6">
        <v>2</v>
      </c>
      <c r="L15" s="16">
        <v>2</v>
      </c>
      <c r="M15" s="13">
        <f>L15/K15*100</f>
        <v>100</v>
      </c>
      <c r="N15" s="14">
        <v>5</v>
      </c>
      <c r="O15" s="6">
        <v>4</v>
      </c>
      <c r="P15" s="6">
        <v>1</v>
      </c>
      <c r="Q15" s="6">
        <v>1</v>
      </c>
      <c r="R15" s="6">
        <f>SUM(P15:Q15)</f>
        <v>2</v>
      </c>
      <c r="S15" s="13">
        <f>R15/O15*100</f>
        <v>50</v>
      </c>
      <c r="T15" s="14">
        <v>2.5</v>
      </c>
      <c r="U15" s="6">
        <v>4</v>
      </c>
      <c r="V15" s="6">
        <v>0</v>
      </c>
      <c r="W15" s="6">
        <v>1</v>
      </c>
      <c r="X15" s="6">
        <f>SUM(V15:W15)</f>
        <v>1</v>
      </c>
      <c r="Y15" s="13">
        <f>X15/U15*100</f>
        <v>25</v>
      </c>
      <c r="Z15" s="14">
        <v>1</v>
      </c>
      <c r="AA15" s="6">
        <v>25</v>
      </c>
      <c r="AB15" s="16">
        <v>12</v>
      </c>
      <c r="AC15" s="13">
        <f>AB15/AA15*100</f>
        <v>48</v>
      </c>
      <c r="AD15" s="14">
        <v>2.5</v>
      </c>
      <c r="AE15" s="15">
        <v>127</v>
      </c>
      <c r="AF15" s="16">
        <v>0</v>
      </c>
      <c r="AG15" s="13">
        <f>AF15/AE15*100</f>
        <v>0</v>
      </c>
      <c r="AH15" s="14">
        <v>0</v>
      </c>
      <c r="AI15" s="59">
        <f>AH15+AD15+Z15+T15+N15+J15+F15</f>
        <v>19.5</v>
      </c>
    </row>
    <row r="16" spans="1:35" ht="15" customHeight="1">
      <c r="A16" s="6">
        <v>7</v>
      </c>
      <c r="B16" s="7" t="s">
        <v>9</v>
      </c>
      <c r="C16" s="6">
        <v>12</v>
      </c>
      <c r="D16" s="16">
        <v>0</v>
      </c>
      <c r="E16" s="13">
        <f>D16/C16*100</f>
        <v>0</v>
      </c>
      <c r="F16" s="14">
        <v>0</v>
      </c>
      <c r="G16" s="6">
        <v>4</v>
      </c>
      <c r="H16" s="16">
        <v>0</v>
      </c>
      <c r="I16" s="13">
        <f>H16/G16*100</f>
        <v>0</v>
      </c>
      <c r="J16" s="14">
        <v>0</v>
      </c>
      <c r="K16" s="6">
        <v>2</v>
      </c>
      <c r="L16" s="16">
        <v>0</v>
      </c>
      <c r="M16" s="13">
        <f>L16/K16*100</f>
        <v>0</v>
      </c>
      <c r="N16" s="14">
        <v>0</v>
      </c>
      <c r="O16" s="6">
        <v>4</v>
      </c>
      <c r="P16" s="6">
        <v>0</v>
      </c>
      <c r="Q16" s="6">
        <v>0</v>
      </c>
      <c r="R16" s="6">
        <f>SUM(P16:Q16)</f>
        <v>0</v>
      </c>
      <c r="S16" s="13">
        <f>R16/O16*100</f>
        <v>0</v>
      </c>
      <c r="T16" s="14">
        <v>0</v>
      </c>
      <c r="U16" s="6">
        <v>4</v>
      </c>
      <c r="V16" s="6">
        <v>0</v>
      </c>
      <c r="W16" s="6">
        <v>0</v>
      </c>
      <c r="X16" s="6">
        <f>SUM(V16:W16)</f>
        <v>0</v>
      </c>
      <c r="Y16" s="13">
        <f>X16/U16*100</f>
        <v>0</v>
      </c>
      <c r="Z16" s="14">
        <v>0</v>
      </c>
      <c r="AA16" s="6">
        <v>25</v>
      </c>
      <c r="AB16" s="16">
        <v>0</v>
      </c>
      <c r="AC16" s="13">
        <f>AB16/AA16*100</f>
        <v>0</v>
      </c>
      <c r="AD16" s="14">
        <v>0</v>
      </c>
      <c r="AE16" s="15">
        <v>200</v>
      </c>
      <c r="AF16" s="16">
        <v>20</v>
      </c>
      <c r="AG16" s="13">
        <f>AF16/AE16*100</f>
        <v>10</v>
      </c>
      <c r="AH16" s="14">
        <v>0.5</v>
      </c>
      <c r="AI16" s="59">
        <f>AH16+AD16+Z16+T16+N16+J16+F16</f>
        <v>0.5</v>
      </c>
    </row>
    <row r="17" spans="1:35" ht="15" customHeight="1">
      <c r="A17" s="6">
        <v>8</v>
      </c>
      <c r="B17" s="7" t="s">
        <v>10</v>
      </c>
      <c r="C17" s="6">
        <v>12</v>
      </c>
      <c r="D17" s="16">
        <v>0</v>
      </c>
      <c r="E17" s="13">
        <f>D17/C17*100</f>
        <v>0</v>
      </c>
      <c r="F17" s="14">
        <v>0</v>
      </c>
      <c r="G17" s="6">
        <v>4</v>
      </c>
      <c r="H17" s="16">
        <v>0</v>
      </c>
      <c r="I17" s="13">
        <f>H17/G17*100</f>
        <v>0</v>
      </c>
      <c r="J17" s="14">
        <v>0</v>
      </c>
      <c r="K17" s="6">
        <v>2</v>
      </c>
      <c r="L17" s="16">
        <v>0</v>
      </c>
      <c r="M17" s="13">
        <f>L17/K17*100</f>
        <v>0</v>
      </c>
      <c r="N17" s="14">
        <v>0</v>
      </c>
      <c r="O17" s="6">
        <v>4</v>
      </c>
      <c r="P17" s="6">
        <v>8</v>
      </c>
      <c r="Q17" s="6">
        <v>2</v>
      </c>
      <c r="R17" s="6">
        <f>SUM(P17:Q17)</f>
        <v>10</v>
      </c>
      <c r="S17" s="13">
        <f>R17/O17*100</f>
        <v>250</v>
      </c>
      <c r="T17" s="14">
        <v>5</v>
      </c>
      <c r="U17" s="6">
        <v>4</v>
      </c>
      <c r="V17" s="6">
        <v>1</v>
      </c>
      <c r="W17" s="6">
        <v>0</v>
      </c>
      <c r="X17" s="6">
        <f>SUM(V17:W17)</f>
        <v>1</v>
      </c>
      <c r="Y17" s="13">
        <f>X17/U17*100</f>
        <v>25</v>
      </c>
      <c r="Z17" s="14">
        <v>1</v>
      </c>
      <c r="AA17" s="6">
        <v>25</v>
      </c>
      <c r="AB17" s="16">
        <v>0</v>
      </c>
      <c r="AC17" s="13">
        <f>AB17/AA17*100</f>
        <v>0</v>
      </c>
      <c r="AD17" s="14">
        <v>0</v>
      </c>
      <c r="AE17" s="15">
        <v>316</v>
      </c>
      <c r="AF17" s="16">
        <v>0</v>
      </c>
      <c r="AG17" s="13">
        <f>AF17/AE17*100</f>
        <v>0</v>
      </c>
      <c r="AH17" s="14">
        <v>0</v>
      </c>
      <c r="AI17" s="59">
        <f>AH17+AD17+Z17+T17+N17+J17+F17</f>
        <v>6</v>
      </c>
    </row>
    <row r="18" spans="1:35" ht="15" customHeight="1">
      <c r="A18" s="21" t="s">
        <v>49</v>
      </c>
      <c r="B18" s="21"/>
      <c r="C18" s="21"/>
      <c r="D18" s="21"/>
      <c r="E18" s="21"/>
      <c r="F18" s="61"/>
      <c r="G18" s="21"/>
      <c r="H18" s="21"/>
      <c r="I18" s="21"/>
      <c r="J18" s="61"/>
      <c r="K18" s="21"/>
      <c r="L18" s="21"/>
      <c r="M18" s="21"/>
      <c r="N18" s="61"/>
      <c r="O18" s="21"/>
      <c r="P18" s="21"/>
      <c r="Q18" s="21"/>
      <c r="R18" s="21"/>
      <c r="S18" s="21"/>
      <c r="T18" s="61"/>
      <c r="U18" s="21"/>
      <c r="V18" s="21"/>
      <c r="W18" s="21"/>
      <c r="X18" s="21"/>
      <c r="Y18" s="21"/>
      <c r="Z18" s="61"/>
      <c r="AA18" s="21"/>
      <c r="AB18" s="21"/>
      <c r="AC18" s="21"/>
      <c r="AD18" s="61"/>
      <c r="AE18" s="21"/>
      <c r="AF18" s="21"/>
      <c r="AG18" s="21"/>
      <c r="AH18" s="61"/>
      <c r="AI18" s="21"/>
    </row>
    <row r="19" spans="1:35" ht="15" customHeight="1">
      <c r="A19" s="6">
        <v>9</v>
      </c>
      <c r="B19" s="7" t="s">
        <v>11</v>
      </c>
      <c r="C19" s="6">
        <v>12</v>
      </c>
      <c r="D19" s="16">
        <v>0</v>
      </c>
      <c r="E19" s="13">
        <f aca="true" t="shared" si="0" ref="E19:E54">D19/C19*100</f>
        <v>0</v>
      </c>
      <c r="F19" s="14">
        <v>0</v>
      </c>
      <c r="G19" s="6">
        <v>4</v>
      </c>
      <c r="H19" s="16">
        <v>0</v>
      </c>
      <c r="I19" s="13">
        <f aca="true" t="shared" si="1" ref="I19:I26">H19/G19*100</f>
        <v>0</v>
      </c>
      <c r="J19" s="14">
        <v>0</v>
      </c>
      <c r="K19" s="6">
        <v>2</v>
      </c>
      <c r="L19" s="16">
        <v>0</v>
      </c>
      <c r="M19" s="13">
        <f aca="true" t="shared" si="2" ref="M19:M26">L19/K19*100</f>
        <v>0</v>
      </c>
      <c r="N19" s="14">
        <v>0</v>
      </c>
      <c r="O19" s="6">
        <v>4</v>
      </c>
      <c r="P19" s="6">
        <v>11</v>
      </c>
      <c r="Q19" s="6">
        <v>7</v>
      </c>
      <c r="R19" s="6">
        <f aca="true" t="shared" si="3" ref="R19:R26">SUM(P19:Q19)</f>
        <v>18</v>
      </c>
      <c r="S19" s="13">
        <f aca="true" t="shared" si="4" ref="S19:S26">R19/O19*100</f>
        <v>450</v>
      </c>
      <c r="T19" s="14">
        <v>5</v>
      </c>
      <c r="U19" s="6">
        <v>4</v>
      </c>
      <c r="V19" s="6">
        <v>1</v>
      </c>
      <c r="W19" s="6">
        <v>1</v>
      </c>
      <c r="X19" s="6">
        <f aca="true" t="shared" si="5" ref="X19:X26">SUM(V19:W19)</f>
        <v>2</v>
      </c>
      <c r="Y19" s="13">
        <f aca="true" t="shared" si="6" ref="Y19:Y26">X19/U19*100</f>
        <v>50</v>
      </c>
      <c r="Z19" s="14">
        <v>2.5</v>
      </c>
      <c r="AA19" s="6">
        <v>25</v>
      </c>
      <c r="AB19" s="16">
        <v>19</v>
      </c>
      <c r="AC19" s="13">
        <f aca="true" t="shared" si="7" ref="AC19:AC26">AB19/AA19*100</f>
        <v>76</v>
      </c>
      <c r="AD19" s="14">
        <v>4</v>
      </c>
      <c r="AE19" s="15">
        <v>605</v>
      </c>
      <c r="AF19" s="16">
        <v>0</v>
      </c>
      <c r="AG19" s="13">
        <f>AF19/AE19*100</f>
        <v>0</v>
      </c>
      <c r="AH19" s="14">
        <v>0</v>
      </c>
      <c r="AI19" s="59">
        <f aca="true" t="shared" si="8" ref="AI19:AI26">AH19+AD19+Z19+T19+N19+J19+F19</f>
        <v>11.5</v>
      </c>
    </row>
    <row r="20" spans="1:35" ht="15" customHeight="1">
      <c r="A20" s="6">
        <v>10</v>
      </c>
      <c r="B20" s="7" t="s">
        <v>40</v>
      </c>
      <c r="C20" s="6">
        <v>12</v>
      </c>
      <c r="D20" s="16">
        <v>0</v>
      </c>
      <c r="E20" s="13">
        <f t="shared" si="0"/>
        <v>0</v>
      </c>
      <c r="F20" s="14">
        <v>0</v>
      </c>
      <c r="G20" s="6">
        <v>4</v>
      </c>
      <c r="H20" s="16">
        <v>0</v>
      </c>
      <c r="I20" s="13">
        <f t="shared" si="1"/>
        <v>0</v>
      </c>
      <c r="J20" s="14">
        <v>0</v>
      </c>
      <c r="K20" s="6">
        <v>2</v>
      </c>
      <c r="L20" s="16">
        <v>0</v>
      </c>
      <c r="M20" s="13">
        <f t="shared" si="2"/>
        <v>0</v>
      </c>
      <c r="N20" s="14">
        <v>0</v>
      </c>
      <c r="O20" s="6">
        <v>4</v>
      </c>
      <c r="P20" s="6">
        <v>6</v>
      </c>
      <c r="Q20" s="6">
        <v>0</v>
      </c>
      <c r="R20" s="6">
        <f t="shared" si="3"/>
        <v>6</v>
      </c>
      <c r="S20" s="13">
        <f t="shared" si="4"/>
        <v>150</v>
      </c>
      <c r="T20" s="14">
        <v>5</v>
      </c>
      <c r="U20" s="6">
        <v>4</v>
      </c>
      <c r="V20" s="6">
        <v>0</v>
      </c>
      <c r="W20" s="6">
        <v>0</v>
      </c>
      <c r="X20" s="6">
        <f t="shared" si="5"/>
        <v>0</v>
      </c>
      <c r="Y20" s="13">
        <f t="shared" si="6"/>
        <v>0</v>
      </c>
      <c r="Z20" s="14">
        <v>0</v>
      </c>
      <c r="AA20" s="6">
        <v>25</v>
      </c>
      <c r="AB20" s="16">
        <v>0</v>
      </c>
      <c r="AC20" s="13">
        <f t="shared" si="7"/>
        <v>0</v>
      </c>
      <c r="AD20" s="14">
        <v>0</v>
      </c>
      <c r="AE20" s="15">
        <v>0</v>
      </c>
      <c r="AF20" s="16">
        <v>0</v>
      </c>
      <c r="AG20" s="13">
        <v>0</v>
      </c>
      <c r="AH20" s="14">
        <v>0</v>
      </c>
      <c r="AI20" s="59">
        <f t="shared" si="8"/>
        <v>5</v>
      </c>
    </row>
    <row r="21" spans="1:35" ht="15" customHeight="1">
      <c r="A21" s="6">
        <v>11</v>
      </c>
      <c r="B21" s="7" t="s">
        <v>12</v>
      </c>
      <c r="C21" s="6">
        <v>12</v>
      </c>
      <c r="D21" s="16">
        <v>0</v>
      </c>
      <c r="E21" s="13">
        <f t="shared" si="0"/>
        <v>0</v>
      </c>
      <c r="F21" s="14">
        <v>0</v>
      </c>
      <c r="G21" s="6">
        <v>4</v>
      </c>
      <c r="H21" s="16">
        <v>0</v>
      </c>
      <c r="I21" s="13">
        <f t="shared" si="1"/>
        <v>0</v>
      </c>
      <c r="J21" s="14">
        <v>0</v>
      </c>
      <c r="K21" s="6">
        <v>2</v>
      </c>
      <c r="L21" s="16">
        <v>0</v>
      </c>
      <c r="M21" s="13">
        <f t="shared" si="2"/>
        <v>0</v>
      </c>
      <c r="N21" s="14">
        <v>0</v>
      </c>
      <c r="O21" s="6">
        <v>4</v>
      </c>
      <c r="P21" s="6">
        <v>0</v>
      </c>
      <c r="Q21" s="6">
        <v>0</v>
      </c>
      <c r="R21" s="6">
        <f t="shared" si="3"/>
        <v>0</v>
      </c>
      <c r="S21" s="13">
        <f t="shared" si="4"/>
        <v>0</v>
      </c>
      <c r="T21" s="14">
        <v>0</v>
      </c>
      <c r="U21" s="6">
        <v>4</v>
      </c>
      <c r="V21" s="6">
        <v>0</v>
      </c>
      <c r="W21" s="6">
        <v>0</v>
      </c>
      <c r="X21" s="6">
        <f t="shared" si="5"/>
        <v>0</v>
      </c>
      <c r="Y21" s="13">
        <f t="shared" si="6"/>
        <v>0</v>
      </c>
      <c r="Z21" s="14">
        <v>0</v>
      </c>
      <c r="AA21" s="6">
        <v>25</v>
      </c>
      <c r="AB21" s="16">
        <v>0</v>
      </c>
      <c r="AC21" s="13">
        <f t="shared" si="7"/>
        <v>0</v>
      </c>
      <c r="AD21" s="14">
        <v>0</v>
      </c>
      <c r="AE21" s="15">
        <v>0</v>
      </c>
      <c r="AF21" s="16">
        <v>0</v>
      </c>
      <c r="AG21" s="13">
        <v>0</v>
      </c>
      <c r="AH21" s="14">
        <v>0</v>
      </c>
      <c r="AI21" s="59">
        <f t="shared" si="8"/>
        <v>0</v>
      </c>
    </row>
    <row r="22" spans="1:35" ht="15" customHeight="1">
      <c r="A22" s="6">
        <v>12</v>
      </c>
      <c r="B22" s="7" t="s">
        <v>13</v>
      </c>
      <c r="C22" s="6">
        <v>12</v>
      </c>
      <c r="D22" s="16">
        <v>0</v>
      </c>
      <c r="E22" s="13">
        <f t="shared" si="0"/>
        <v>0</v>
      </c>
      <c r="F22" s="14">
        <v>0</v>
      </c>
      <c r="G22" s="6">
        <v>4</v>
      </c>
      <c r="H22" s="16">
        <v>0</v>
      </c>
      <c r="I22" s="13">
        <f t="shared" si="1"/>
        <v>0</v>
      </c>
      <c r="J22" s="14">
        <v>0</v>
      </c>
      <c r="K22" s="6">
        <v>2</v>
      </c>
      <c r="L22" s="16">
        <v>0</v>
      </c>
      <c r="M22" s="13">
        <f t="shared" si="2"/>
        <v>0</v>
      </c>
      <c r="N22" s="14">
        <v>0</v>
      </c>
      <c r="O22" s="6">
        <v>4</v>
      </c>
      <c r="P22" s="6">
        <v>6</v>
      </c>
      <c r="Q22" s="6">
        <v>3</v>
      </c>
      <c r="R22" s="6">
        <f t="shared" si="3"/>
        <v>9</v>
      </c>
      <c r="S22" s="13">
        <f t="shared" si="4"/>
        <v>225</v>
      </c>
      <c r="T22" s="14">
        <v>5</v>
      </c>
      <c r="U22" s="6">
        <v>4</v>
      </c>
      <c r="V22" s="6">
        <v>0</v>
      </c>
      <c r="W22" s="6">
        <v>0</v>
      </c>
      <c r="X22" s="6">
        <f t="shared" si="5"/>
        <v>0</v>
      </c>
      <c r="Y22" s="13">
        <f t="shared" si="6"/>
        <v>0</v>
      </c>
      <c r="Z22" s="14">
        <v>0</v>
      </c>
      <c r="AA22" s="6">
        <v>25</v>
      </c>
      <c r="AB22" s="15">
        <v>0</v>
      </c>
      <c r="AC22" s="13">
        <f t="shared" si="7"/>
        <v>0</v>
      </c>
      <c r="AD22" s="14">
        <v>0</v>
      </c>
      <c r="AE22" s="15">
        <v>0</v>
      </c>
      <c r="AF22" s="15">
        <v>0</v>
      </c>
      <c r="AG22" s="13">
        <v>0</v>
      </c>
      <c r="AH22" s="14">
        <v>0</v>
      </c>
      <c r="AI22" s="59">
        <f t="shared" si="8"/>
        <v>5</v>
      </c>
    </row>
    <row r="23" spans="1:35" ht="15" customHeight="1">
      <c r="A23" s="6">
        <v>13</v>
      </c>
      <c r="B23" s="7" t="s">
        <v>14</v>
      </c>
      <c r="C23" s="6">
        <v>12</v>
      </c>
      <c r="D23" s="16">
        <v>0</v>
      </c>
      <c r="E23" s="13">
        <f t="shared" si="0"/>
        <v>0</v>
      </c>
      <c r="F23" s="14">
        <v>0</v>
      </c>
      <c r="G23" s="6">
        <v>4</v>
      </c>
      <c r="H23" s="16">
        <v>0</v>
      </c>
      <c r="I23" s="13">
        <f t="shared" si="1"/>
        <v>0</v>
      </c>
      <c r="J23" s="14">
        <v>0</v>
      </c>
      <c r="K23" s="6">
        <v>2</v>
      </c>
      <c r="L23" s="16">
        <v>0</v>
      </c>
      <c r="M23" s="13">
        <f t="shared" si="2"/>
        <v>0</v>
      </c>
      <c r="N23" s="14">
        <v>0</v>
      </c>
      <c r="O23" s="6">
        <v>4</v>
      </c>
      <c r="P23" s="6">
        <v>5</v>
      </c>
      <c r="Q23" s="6">
        <v>2</v>
      </c>
      <c r="R23" s="6">
        <f t="shared" si="3"/>
        <v>7</v>
      </c>
      <c r="S23" s="13">
        <f t="shared" si="4"/>
        <v>175</v>
      </c>
      <c r="T23" s="14">
        <v>5</v>
      </c>
      <c r="U23" s="6">
        <v>4</v>
      </c>
      <c r="V23" s="6">
        <v>2</v>
      </c>
      <c r="W23" s="6">
        <v>2</v>
      </c>
      <c r="X23" s="6">
        <f t="shared" si="5"/>
        <v>4</v>
      </c>
      <c r="Y23" s="13">
        <f t="shared" si="6"/>
        <v>100</v>
      </c>
      <c r="Z23" s="14">
        <v>5</v>
      </c>
      <c r="AA23" s="6">
        <v>25</v>
      </c>
      <c r="AB23" s="15">
        <v>6</v>
      </c>
      <c r="AC23" s="13">
        <f t="shared" si="7"/>
        <v>24</v>
      </c>
      <c r="AD23" s="14">
        <v>1</v>
      </c>
      <c r="AE23" s="15">
        <v>165</v>
      </c>
      <c r="AF23" s="15">
        <v>0</v>
      </c>
      <c r="AG23" s="13">
        <f>AF23/AE23*100</f>
        <v>0</v>
      </c>
      <c r="AH23" s="14">
        <v>0</v>
      </c>
      <c r="AI23" s="59">
        <f t="shared" si="8"/>
        <v>11</v>
      </c>
    </row>
    <row r="24" spans="1:35" ht="15" customHeight="1">
      <c r="A24" s="6">
        <v>14</v>
      </c>
      <c r="B24" s="7" t="s">
        <v>39</v>
      </c>
      <c r="C24" s="6">
        <v>12</v>
      </c>
      <c r="D24" s="16">
        <v>0</v>
      </c>
      <c r="E24" s="13">
        <f t="shared" si="0"/>
        <v>0</v>
      </c>
      <c r="F24" s="14">
        <v>0</v>
      </c>
      <c r="G24" s="6">
        <v>4</v>
      </c>
      <c r="H24" s="16">
        <v>0</v>
      </c>
      <c r="I24" s="13">
        <f t="shared" si="1"/>
        <v>0</v>
      </c>
      <c r="J24" s="14">
        <v>0</v>
      </c>
      <c r="K24" s="6">
        <v>2</v>
      </c>
      <c r="L24" s="16">
        <v>0</v>
      </c>
      <c r="M24" s="13">
        <f t="shared" si="2"/>
        <v>0</v>
      </c>
      <c r="N24" s="14">
        <v>0</v>
      </c>
      <c r="O24" s="6">
        <v>4</v>
      </c>
      <c r="P24" s="6">
        <v>0</v>
      </c>
      <c r="Q24" s="6">
        <v>0</v>
      </c>
      <c r="R24" s="6">
        <f t="shared" si="3"/>
        <v>0</v>
      </c>
      <c r="S24" s="13">
        <f t="shared" si="4"/>
        <v>0</v>
      </c>
      <c r="T24" s="14">
        <v>0</v>
      </c>
      <c r="U24" s="6">
        <v>4</v>
      </c>
      <c r="V24" s="6">
        <v>0</v>
      </c>
      <c r="W24" s="6">
        <v>0</v>
      </c>
      <c r="X24" s="6">
        <f t="shared" si="5"/>
        <v>0</v>
      </c>
      <c r="Y24" s="13">
        <f t="shared" si="6"/>
        <v>0</v>
      </c>
      <c r="Z24" s="14">
        <v>0</v>
      </c>
      <c r="AA24" s="6">
        <v>25</v>
      </c>
      <c r="AB24" s="15">
        <v>12</v>
      </c>
      <c r="AC24" s="13">
        <f t="shared" si="7"/>
        <v>48</v>
      </c>
      <c r="AD24" s="14">
        <v>2.5</v>
      </c>
      <c r="AE24" s="15">
        <v>304</v>
      </c>
      <c r="AF24" s="15">
        <v>0</v>
      </c>
      <c r="AG24" s="13">
        <f>AF24/AE24*100</f>
        <v>0</v>
      </c>
      <c r="AH24" s="14">
        <v>0</v>
      </c>
      <c r="AI24" s="59">
        <f t="shared" si="8"/>
        <v>2.5</v>
      </c>
    </row>
    <row r="25" spans="1:35" ht="15" customHeight="1">
      <c r="A25" s="6">
        <v>15</v>
      </c>
      <c r="B25" s="7" t="s">
        <v>46</v>
      </c>
      <c r="C25" s="6">
        <v>12</v>
      </c>
      <c r="D25" s="16">
        <v>0</v>
      </c>
      <c r="E25" s="13">
        <f t="shared" si="0"/>
        <v>0</v>
      </c>
      <c r="F25" s="14">
        <v>0</v>
      </c>
      <c r="G25" s="6">
        <v>4</v>
      </c>
      <c r="H25" s="16">
        <v>0</v>
      </c>
      <c r="I25" s="13">
        <f t="shared" si="1"/>
        <v>0</v>
      </c>
      <c r="J25" s="14">
        <v>0</v>
      </c>
      <c r="K25" s="6">
        <v>2</v>
      </c>
      <c r="L25" s="16">
        <v>0</v>
      </c>
      <c r="M25" s="13">
        <f t="shared" si="2"/>
        <v>0</v>
      </c>
      <c r="N25" s="14">
        <v>0</v>
      </c>
      <c r="O25" s="6">
        <v>4</v>
      </c>
      <c r="P25" s="6">
        <v>0</v>
      </c>
      <c r="Q25" s="6">
        <v>0</v>
      </c>
      <c r="R25" s="6">
        <f t="shared" si="3"/>
        <v>0</v>
      </c>
      <c r="S25" s="13">
        <f t="shared" si="4"/>
        <v>0</v>
      </c>
      <c r="T25" s="14">
        <v>0</v>
      </c>
      <c r="U25" s="6">
        <v>4</v>
      </c>
      <c r="V25" s="6">
        <v>0</v>
      </c>
      <c r="W25" s="6">
        <v>0</v>
      </c>
      <c r="X25" s="6">
        <f t="shared" si="5"/>
        <v>0</v>
      </c>
      <c r="Y25" s="13">
        <f t="shared" si="6"/>
        <v>0</v>
      </c>
      <c r="Z25" s="14">
        <v>0</v>
      </c>
      <c r="AA25" s="6">
        <v>25</v>
      </c>
      <c r="AB25" s="15">
        <v>14</v>
      </c>
      <c r="AC25" s="13">
        <f t="shared" si="7"/>
        <v>56.00000000000001</v>
      </c>
      <c r="AD25" s="14">
        <v>3</v>
      </c>
      <c r="AE25" s="15">
        <v>0</v>
      </c>
      <c r="AF25" s="15">
        <v>0</v>
      </c>
      <c r="AG25" s="13">
        <v>0</v>
      </c>
      <c r="AH25" s="14">
        <v>0</v>
      </c>
      <c r="AI25" s="59">
        <f t="shared" si="8"/>
        <v>3</v>
      </c>
    </row>
    <row r="26" spans="1:35" ht="15" customHeight="1">
      <c r="A26" s="6">
        <v>16</v>
      </c>
      <c r="B26" s="7" t="s">
        <v>43</v>
      </c>
      <c r="C26" s="15">
        <v>12</v>
      </c>
      <c r="D26" s="16">
        <v>0</v>
      </c>
      <c r="E26" s="13">
        <f t="shared" si="0"/>
        <v>0</v>
      </c>
      <c r="F26" s="14">
        <v>0</v>
      </c>
      <c r="G26" s="6">
        <v>4</v>
      </c>
      <c r="H26" s="16">
        <v>0</v>
      </c>
      <c r="I26" s="13">
        <f t="shared" si="1"/>
        <v>0</v>
      </c>
      <c r="J26" s="14">
        <v>0</v>
      </c>
      <c r="K26" s="6">
        <v>2</v>
      </c>
      <c r="L26" s="16">
        <v>0</v>
      </c>
      <c r="M26" s="13">
        <f t="shared" si="2"/>
        <v>0</v>
      </c>
      <c r="N26" s="14">
        <v>0</v>
      </c>
      <c r="O26" s="6">
        <v>4</v>
      </c>
      <c r="P26" s="6">
        <v>0</v>
      </c>
      <c r="Q26" s="6">
        <v>0</v>
      </c>
      <c r="R26" s="6">
        <f t="shared" si="3"/>
        <v>0</v>
      </c>
      <c r="S26" s="13">
        <f t="shared" si="4"/>
        <v>0</v>
      </c>
      <c r="T26" s="14">
        <v>0</v>
      </c>
      <c r="U26" s="6">
        <v>4</v>
      </c>
      <c r="V26" s="6">
        <v>0</v>
      </c>
      <c r="W26" s="6">
        <v>0</v>
      </c>
      <c r="X26" s="6">
        <f t="shared" si="5"/>
        <v>0</v>
      </c>
      <c r="Y26" s="13">
        <f t="shared" si="6"/>
        <v>0</v>
      </c>
      <c r="Z26" s="14">
        <v>0</v>
      </c>
      <c r="AA26" s="6">
        <v>25</v>
      </c>
      <c r="AB26" s="15">
        <v>0</v>
      </c>
      <c r="AC26" s="13">
        <f t="shared" si="7"/>
        <v>0</v>
      </c>
      <c r="AD26" s="14">
        <v>0</v>
      </c>
      <c r="AE26" s="15">
        <v>0</v>
      </c>
      <c r="AF26" s="15">
        <v>0</v>
      </c>
      <c r="AG26" s="13">
        <v>0</v>
      </c>
      <c r="AH26" s="14">
        <v>0</v>
      </c>
      <c r="AI26" s="59">
        <f t="shared" si="8"/>
        <v>0</v>
      </c>
    </row>
    <row r="27" spans="1:35" ht="15" customHeight="1">
      <c r="A27" s="21" t="s">
        <v>50</v>
      </c>
      <c r="B27" s="21"/>
      <c r="C27" s="21"/>
      <c r="D27" s="21"/>
      <c r="E27" s="21"/>
      <c r="F27" s="61"/>
      <c r="G27" s="21"/>
      <c r="H27" s="21"/>
      <c r="I27" s="21"/>
      <c r="J27" s="61"/>
      <c r="K27" s="21"/>
      <c r="L27" s="21"/>
      <c r="M27" s="21"/>
      <c r="N27" s="61"/>
      <c r="O27" s="21"/>
      <c r="P27" s="21"/>
      <c r="Q27" s="21"/>
      <c r="R27" s="21"/>
      <c r="S27" s="21"/>
      <c r="T27" s="61"/>
      <c r="U27" s="21"/>
      <c r="V27" s="21"/>
      <c r="W27" s="21"/>
      <c r="X27" s="21"/>
      <c r="Y27" s="21"/>
      <c r="Z27" s="61"/>
      <c r="AA27" s="21"/>
      <c r="AB27" s="21"/>
      <c r="AC27" s="21"/>
      <c r="AD27" s="61"/>
      <c r="AE27" s="21"/>
      <c r="AF27" s="21"/>
      <c r="AG27" s="21"/>
      <c r="AH27" s="61"/>
      <c r="AI27" s="21"/>
    </row>
    <row r="28" spans="1:35" ht="15" customHeight="1">
      <c r="A28" s="6">
        <v>17</v>
      </c>
      <c r="B28" s="7" t="s">
        <v>15</v>
      </c>
      <c r="C28" s="6">
        <v>12</v>
      </c>
      <c r="D28" s="15">
        <v>0</v>
      </c>
      <c r="E28" s="13">
        <f t="shared" si="0"/>
        <v>0</v>
      </c>
      <c r="F28" s="14">
        <v>0</v>
      </c>
      <c r="G28" s="6">
        <v>4</v>
      </c>
      <c r="H28" s="15">
        <v>0</v>
      </c>
      <c r="I28" s="13">
        <f>H28/G28*100</f>
        <v>0</v>
      </c>
      <c r="J28" s="14">
        <v>0</v>
      </c>
      <c r="K28" s="6">
        <v>2</v>
      </c>
      <c r="L28" s="15">
        <v>2</v>
      </c>
      <c r="M28" s="13">
        <f>L28/K28*100</f>
        <v>100</v>
      </c>
      <c r="N28" s="14">
        <v>5</v>
      </c>
      <c r="O28" s="6">
        <v>4</v>
      </c>
      <c r="P28" s="6">
        <v>7</v>
      </c>
      <c r="Q28" s="6">
        <v>1</v>
      </c>
      <c r="R28" s="6">
        <f>SUM(P28:Q28)</f>
        <v>8</v>
      </c>
      <c r="S28" s="13">
        <f>R28/O28*100</f>
        <v>200</v>
      </c>
      <c r="T28" s="14">
        <v>5</v>
      </c>
      <c r="U28" s="6">
        <v>4</v>
      </c>
      <c r="V28" s="6">
        <v>1</v>
      </c>
      <c r="W28" s="6">
        <v>0</v>
      </c>
      <c r="X28" s="6">
        <f>SUM(V28:W28)</f>
        <v>1</v>
      </c>
      <c r="Y28" s="13">
        <f>X28/U28*100</f>
        <v>25</v>
      </c>
      <c r="Z28" s="14">
        <v>1</v>
      </c>
      <c r="AA28" s="6">
        <v>25</v>
      </c>
      <c r="AB28" s="15">
        <v>12</v>
      </c>
      <c r="AC28" s="13">
        <f>AB28/AA28*100</f>
        <v>48</v>
      </c>
      <c r="AD28" s="14">
        <v>2.5</v>
      </c>
      <c r="AE28" s="15">
        <v>1395</v>
      </c>
      <c r="AF28" s="15">
        <v>0</v>
      </c>
      <c r="AG28" s="13">
        <f>AF28/AE28*100</f>
        <v>0</v>
      </c>
      <c r="AH28" s="14">
        <v>0</v>
      </c>
      <c r="AI28" s="59">
        <f>AH28+AD28+Z28+T28+N28+J28+F28</f>
        <v>13.5</v>
      </c>
    </row>
    <row r="29" spans="1:35" ht="15" customHeight="1">
      <c r="A29" s="6">
        <v>18</v>
      </c>
      <c r="B29" s="7" t="s">
        <v>16</v>
      </c>
      <c r="C29" s="6">
        <v>12</v>
      </c>
      <c r="D29" s="15">
        <v>0</v>
      </c>
      <c r="E29" s="13">
        <f t="shared" si="0"/>
        <v>0</v>
      </c>
      <c r="F29" s="14">
        <v>0</v>
      </c>
      <c r="G29" s="6">
        <v>4</v>
      </c>
      <c r="H29" s="15">
        <v>0</v>
      </c>
      <c r="I29" s="13">
        <f>H29/G29*100</f>
        <v>0</v>
      </c>
      <c r="J29" s="14">
        <v>0</v>
      </c>
      <c r="K29" s="6">
        <v>2</v>
      </c>
      <c r="L29" s="15">
        <v>0</v>
      </c>
      <c r="M29" s="13">
        <f>L29/K29*100</f>
        <v>0</v>
      </c>
      <c r="N29" s="14">
        <v>0</v>
      </c>
      <c r="O29" s="6">
        <v>4</v>
      </c>
      <c r="P29" s="6">
        <v>3</v>
      </c>
      <c r="Q29" s="6">
        <v>0</v>
      </c>
      <c r="R29" s="6">
        <f>SUM(P29:Q29)</f>
        <v>3</v>
      </c>
      <c r="S29" s="13">
        <f>R29/O29*100</f>
        <v>75</v>
      </c>
      <c r="T29" s="14">
        <v>3.5</v>
      </c>
      <c r="U29" s="6">
        <v>4</v>
      </c>
      <c r="V29" s="6">
        <v>0</v>
      </c>
      <c r="W29" s="6">
        <v>0</v>
      </c>
      <c r="X29" s="6">
        <f>SUM(V29:W29)</f>
        <v>0</v>
      </c>
      <c r="Y29" s="13">
        <f>X29/U29*100</f>
        <v>0</v>
      </c>
      <c r="Z29" s="14">
        <v>0</v>
      </c>
      <c r="AA29" s="6">
        <v>25</v>
      </c>
      <c r="AB29" s="15">
        <v>4</v>
      </c>
      <c r="AC29" s="13">
        <f>AB29/AA29*100</f>
        <v>16</v>
      </c>
      <c r="AD29" s="14">
        <v>1</v>
      </c>
      <c r="AE29" s="15">
        <v>354</v>
      </c>
      <c r="AF29" s="15">
        <v>0</v>
      </c>
      <c r="AG29" s="13">
        <f>AF29/AE29*100</f>
        <v>0</v>
      </c>
      <c r="AH29" s="14">
        <v>0</v>
      </c>
      <c r="AI29" s="59">
        <f>AH29+AD29+Z29+T29+N29+J29+F29</f>
        <v>4.5</v>
      </c>
    </row>
    <row r="30" spans="1:35" ht="15" customHeight="1">
      <c r="A30" s="6">
        <v>19</v>
      </c>
      <c r="B30" s="7" t="s">
        <v>17</v>
      </c>
      <c r="C30" s="6">
        <v>12</v>
      </c>
      <c r="D30" s="15">
        <v>0</v>
      </c>
      <c r="E30" s="13">
        <f t="shared" si="0"/>
        <v>0</v>
      </c>
      <c r="F30" s="14">
        <v>0</v>
      </c>
      <c r="G30" s="6">
        <v>4</v>
      </c>
      <c r="H30" s="15">
        <v>0</v>
      </c>
      <c r="I30" s="13">
        <f>H30/G30*100</f>
        <v>0</v>
      </c>
      <c r="J30" s="14">
        <v>0</v>
      </c>
      <c r="K30" s="6">
        <v>2</v>
      </c>
      <c r="L30" s="15">
        <v>0</v>
      </c>
      <c r="M30" s="13">
        <f>L30/K30*100</f>
        <v>0</v>
      </c>
      <c r="N30" s="14">
        <v>0</v>
      </c>
      <c r="O30" s="6">
        <v>4</v>
      </c>
      <c r="P30" s="6">
        <v>0</v>
      </c>
      <c r="Q30" s="6">
        <v>0</v>
      </c>
      <c r="R30" s="6">
        <f>SUM(P30:Q30)</f>
        <v>0</v>
      </c>
      <c r="S30" s="13">
        <f>R30/O30*100</f>
        <v>0</v>
      </c>
      <c r="T30" s="14">
        <v>0</v>
      </c>
      <c r="U30" s="6">
        <v>4</v>
      </c>
      <c r="V30" s="6">
        <v>0</v>
      </c>
      <c r="W30" s="6">
        <v>0</v>
      </c>
      <c r="X30" s="6">
        <f>SUM(V30:W30)</f>
        <v>0</v>
      </c>
      <c r="Y30" s="13">
        <f>X30/U30*100</f>
        <v>0</v>
      </c>
      <c r="Z30" s="14">
        <v>0</v>
      </c>
      <c r="AA30" s="6">
        <v>25</v>
      </c>
      <c r="AB30" s="15">
        <v>4</v>
      </c>
      <c r="AC30" s="13">
        <f>AB30/AA30*100</f>
        <v>16</v>
      </c>
      <c r="AD30" s="14">
        <v>1</v>
      </c>
      <c r="AE30" s="15">
        <v>1115</v>
      </c>
      <c r="AF30" s="15">
        <v>0</v>
      </c>
      <c r="AG30" s="13">
        <f>AF30/AE30*100</f>
        <v>0</v>
      </c>
      <c r="AH30" s="14">
        <v>0</v>
      </c>
      <c r="AI30" s="59">
        <f>AH30+AD30+Z30+T30+N30+J30+F30</f>
        <v>1</v>
      </c>
    </row>
    <row r="31" spans="1:35" ht="15" customHeight="1">
      <c r="A31" s="6">
        <v>20</v>
      </c>
      <c r="B31" s="7" t="s">
        <v>51</v>
      </c>
      <c r="C31" s="6">
        <v>12</v>
      </c>
      <c r="D31" s="15">
        <v>36</v>
      </c>
      <c r="E31" s="13">
        <f t="shared" si="0"/>
        <v>300</v>
      </c>
      <c r="F31" s="14">
        <v>5</v>
      </c>
      <c r="G31" s="6">
        <v>4</v>
      </c>
      <c r="H31" s="15">
        <v>0</v>
      </c>
      <c r="I31" s="13">
        <f>H31/G31*100</f>
        <v>0</v>
      </c>
      <c r="J31" s="14">
        <v>0</v>
      </c>
      <c r="K31" s="6">
        <v>2</v>
      </c>
      <c r="L31" s="15">
        <v>0</v>
      </c>
      <c r="M31" s="13">
        <f>L31/K31*100</f>
        <v>0</v>
      </c>
      <c r="N31" s="14">
        <v>0</v>
      </c>
      <c r="O31" s="6">
        <v>4</v>
      </c>
      <c r="P31" s="6">
        <v>0</v>
      </c>
      <c r="Q31" s="6">
        <v>0</v>
      </c>
      <c r="R31" s="6">
        <f>SUM(P31:Q31)</f>
        <v>0</v>
      </c>
      <c r="S31" s="13">
        <f>R31/O31*100</f>
        <v>0</v>
      </c>
      <c r="T31" s="14">
        <v>0</v>
      </c>
      <c r="U31" s="6">
        <v>4</v>
      </c>
      <c r="V31" s="6">
        <v>0</v>
      </c>
      <c r="W31" s="6">
        <v>0</v>
      </c>
      <c r="X31" s="6">
        <f>SUM(V31:W31)</f>
        <v>0</v>
      </c>
      <c r="Y31" s="13">
        <f>X31/U31*100</f>
        <v>0</v>
      </c>
      <c r="Z31" s="14">
        <v>0</v>
      </c>
      <c r="AA31" s="6">
        <v>25</v>
      </c>
      <c r="AB31" s="15">
        <v>4</v>
      </c>
      <c r="AC31" s="13">
        <f>AB31/AA31*100</f>
        <v>16</v>
      </c>
      <c r="AD31" s="14">
        <v>1</v>
      </c>
      <c r="AE31" s="15">
        <v>460</v>
      </c>
      <c r="AF31" s="15">
        <v>0</v>
      </c>
      <c r="AG31" s="13">
        <f>AF31/AE31*100</f>
        <v>0</v>
      </c>
      <c r="AH31" s="14">
        <v>0</v>
      </c>
      <c r="AI31" s="59">
        <f>AH31+AD31+Z31+T31+N31+J31+F31</f>
        <v>6</v>
      </c>
    </row>
    <row r="32" spans="1:35" ht="15" customHeight="1">
      <c r="A32" s="6">
        <v>21</v>
      </c>
      <c r="B32" s="7" t="s">
        <v>63</v>
      </c>
      <c r="C32" s="6">
        <v>12</v>
      </c>
      <c r="D32" s="15">
        <v>19</v>
      </c>
      <c r="E32" s="13">
        <f t="shared" si="0"/>
        <v>158.33333333333331</v>
      </c>
      <c r="F32" s="14">
        <v>5</v>
      </c>
      <c r="G32" s="6">
        <v>4</v>
      </c>
      <c r="H32" s="15">
        <v>0</v>
      </c>
      <c r="I32" s="13">
        <f>H32/G32*100</f>
        <v>0</v>
      </c>
      <c r="J32" s="14">
        <v>0</v>
      </c>
      <c r="K32" s="6">
        <v>2</v>
      </c>
      <c r="L32" s="15">
        <v>0</v>
      </c>
      <c r="M32" s="13">
        <f>L32/K32*100</f>
        <v>0</v>
      </c>
      <c r="N32" s="14">
        <v>0</v>
      </c>
      <c r="O32" s="6">
        <v>4</v>
      </c>
      <c r="P32" s="6">
        <v>0</v>
      </c>
      <c r="Q32" s="6">
        <v>0</v>
      </c>
      <c r="R32" s="6">
        <f>SUM(P32:Q32)</f>
        <v>0</v>
      </c>
      <c r="S32" s="13">
        <f>R32/O32*100</f>
        <v>0</v>
      </c>
      <c r="T32" s="14">
        <v>0</v>
      </c>
      <c r="U32" s="6">
        <v>4</v>
      </c>
      <c r="V32" s="6">
        <v>0</v>
      </c>
      <c r="W32" s="6">
        <v>0</v>
      </c>
      <c r="X32" s="6">
        <f>SUM(V32:W32)</f>
        <v>0</v>
      </c>
      <c r="Y32" s="13">
        <f>X32/U32*100</f>
        <v>0</v>
      </c>
      <c r="Z32" s="14">
        <v>0</v>
      </c>
      <c r="AA32" s="6">
        <v>25</v>
      </c>
      <c r="AB32" s="15">
        <v>3</v>
      </c>
      <c r="AC32" s="13">
        <f>AB32/AA32*100</f>
        <v>12</v>
      </c>
      <c r="AD32" s="14">
        <v>0.5</v>
      </c>
      <c r="AE32" s="15">
        <v>330</v>
      </c>
      <c r="AF32" s="15">
        <v>0</v>
      </c>
      <c r="AG32" s="13">
        <f>AF32/AE32*100</f>
        <v>0</v>
      </c>
      <c r="AH32" s="14">
        <v>0</v>
      </c>
      <c r="AI32" s="59">
        <f>AH32+AD32+Z32+T32+N32+J32+F32</f>
        <v>5.5</v>
      </c>
    </row>
    <row r="33" spans="1:35" ht="15" customHeight="1">
      <c r="A33" s="21" t="s">
        <v>52</v>
      </c>
      <c r="B33" s="21"/>
      <c r="C33" s="21"/>
      <c r="D33" s="21"/>
      <c r="E33" s="21"/>
      <c r="F33" s="61"/>
      <c r="G33" s="21"/>
      <c r="H33" s="21"/>
      <c r="I33" s="21"/>
      <c r="J33" s="61"/>
      <c r="K33" s="21"/>
      <c r="L33" s="21"/>
      <c r="M33" s="21"/>
      <c r="N33" s="61"/>
      <c r="O33" s="21"/>
      <c r="P33" s="21"/>
      <c r="Q33" s="21"/>
      <c r="R33" s="21"/>
      <c r="S33" s="21"/>
      <c r="T33" s="61"/>
      <c r="U33" s="21"/>
      <c r="V33" s="21"/>
      <c r="W33" s="21"/>
      <c r="X33" s="21"/>
      <c r="Y33" s="21"/>
      <c r="Z33" s="61"/>
      <c r="AA33" s="21"/>
      <c r="AB33" s="21"/>
      <c r="AC33" s="21"/>
      <c r="AD33" s="61"/>
      <c r="AE33" s="21"/>
      <c r="AF33" s="21"/>
      <c r="AG33" s="21"/>
      <c r="AH33" s="61"/>
      <c r="AI33" s="21"/>
    </row>
    <row r="34" spans="1:35" ht="15" customHeight="1">
      <c r="A34" s="6">
        <v>22</v>
      </c>
      <c r="B34" s="7" t="s">
        <v>18</v>
      </c>
      <c r="C34" s="6">
        <v>12</v>
      </c>
      <c r="D34" s="15">
        <v>19</v>
      </c>
      <c r="E34" s="13">
        <f t="shared" si="0"/>
        <v>158.33333333333331</v>
      </c>
      <c r="F34" s="14">
        <v>5</v>
      </c>
      <c r="G34" s="6">
        <v>4</v>
      </c>
      <c r="H34" s="15">
        <v>0</v>
      </c>
      <c r="I34" s="13">
        <f>H34/G34*100</f>
        <v>0</v>
      </c>
      <c r="J34" s="14">
        <v>0</v>
      </c>
      <c r="K34" s="6">
        <v>2</v>
      </c>
      <c r="L34" s="15">
        <v>1</v>
      </c>
      <c r="M34" s="13">
        <f>L34/K34*100</f>
        <v>50</v>
      </c>
      <c r="N34" s="14">
        <v>2.5</v>
      </c>
      <c r="O34" s="6">
        <v>4</v>
      </c>
      <c r="P34" s="6">
        <v>2</v>
      </c>
      <c r="Q34" s="6">
        <v>0</v>
      </c>
      <c r="R34" s="6">
        <f>SUM(P34:Q34)</f>
        <v>2</v>
      </c>
      <c r="S34" s="13">
        <f>R34/O34*100</f>
        <v>50</v>
      </c>
      <c r="T34" s="14">
        <v>2.5</v>
      </c>
      <c r="U34" s="6">
        <v>4</v>
      </c>
      <c r="V34" s="6">
        <v>2</v>
      </c>
      <c r="W34" s="6">
        <v>1</v>
      </c>
      <c r="X34" s="6">
        <f>SUM(V34:W34)</f>
        <v>3</v>
      </c>
      <c r="Y34" s="13">
        <f>X34/U34*100</f>
        <v>75</v>
      </c>
      <c r="Z34" s="14">
        <v>3.5</v>
      </c>
      <c r="AA34" s="6">
        <v>25</v>
      </c>
      <c r="AB34" s="15">
        <v>9</v>
      </c>
      <c r="AC34" s="13">
        <f>AB34/AA34*100</f>
        <v>36</v>
      </c>
      <c r="AD34" s="14">
        <v>2</v>
      </c>
      <c r="AE34" s="15">
        <v>1744</v>
      </c>
      <c r="AF34" s="15">
        <v>0</v>
      </c>
      <c r="AG34" s="13">
        <f>AF34/AE34*100</f>
        <v>0</v>
      </c>
      <c r="AH34" s="14">
        <v>0</v>
      </c>
      <c r="AI34" s="59">
        <f>AH34+AD34+Z34+T34+N34+J34+F34</f>
        <v>15.5</v>
      </c>
    </row>
    <row r="35" spans="1:35" ht="15" customHeight="1">
      <c r="A35" s="6">
        <v>23</v>
      </c>
      <c r="B35" s="8" t="s">
        <v>19</v>
      </c>
      <c r="C35" s="6">
        <v>12</v>
      </c>
      <c r="D35" s="15">
        <v>0</v>
      </c>
      <c r="E35" s="13">
        <f t="shared" si="0"/>
        <v>0</v>
      </c>
      <c r="F35" s="14">
        <v>0</v>
      </c>
      <c r="G35" s="6">
        <v>4</v>
      </c>
      <c r="H35" s="15">
        <v>0</v>
      </c>
      <c r="I35" s="13">
        <f>H35/G35*100</f>
        <v>0</v>
      </c>
      <c r="J35" s="14">
        <v>0</v>
      </c>
      <c r="K35" s="6">
        <v>2</v>
      </c>
      <c r="L35" s="15">
        <v>0</v>
      </c>
      <c r="M35" s="13">
        <f>L35/K35*100</f>
        <v>0</v>
      </c>
      <c r="N35" s="14">
        <v>0</v>
      </c>
      <c r="O35" s="6">
        <v>4</v>
      </c>
      <c r="P35" s="6">
        <v>0</v>
      </c>
      <c r="Q35" s="6">
        <v>0</v>
      </c>
      <c r="R35" s="6">
        <f>SUM(P35:Q35)</f>
        <v>0</v>
      </c>
      <c r="S35" s="13">
        <f>R35/O35*100</f>
        <v>0</v>
      </c>
      <c r="T35" s="14">
        <v>0</v>
      </c>
      <c r="U35" s="6">
        <v>4</v>
      </c>
      <c r="V35" s="6">
        <v>0</v>
      </c>
      <c r="W35" s="6">
        <v>0</v>
      </c>
      <c r="X35" s="6">
        <f>SUM(V35:W35)</f>
        <v>0</v>
      </c>
      <c r="Y35" s="13">
        <f>X35/U35*100</f>
        <v>0</v>
      </c>
      <c r="Z35" s="14">
        <v>0</v>
      </c>
      <c r="AA35" s="6">
        <v>25</v>
      </c>
      <c r="AB35" s="15">
        <v>0</v>
      </c>
      <c r="AC35" s="13">
        <f>AB35/AA35*100</f>
        <v>0</v>
      </c>
      <c r="AD35" s="14">
        <v>0</v>
      </c>
      <c r="AE35" s="15">
        <v>189</v>
      </c>
      <c r="AF35" s="15">
        <v>24</v>
      </c>
      <c r="AG35" s="13">
        <f>AF35/AE35*100</f>
        <v>12.698412698412698</v>
      </c>
      <c r="AH35" s="14">
        <v>0.5</v>
      </c>
      <c r="AI35" s="59">
        <f>AH35+AD35+Z35+T35+N35+J35+F35</f>
        <v>0.5</v>
      </c>
    </row>
    <row r="36" spans="1:35" ht="15" customHeight="1">
      <c r="A36" s="6">
        <v>24</v>
      </c>
      <c r="B36" s="7" t="s">
        <v>20</v>
      </c>
      <c r="C36" s="6">
        <v>12</v>
      </c>
      <c r="D36" s="15">
        <v>0</v>
      </c>
      <c r="E36" s="13">
        <f t="shared" si="0"/>
        <v>0</v>
      </c>
      <c r="F36" s="14">
        <v>0</v>
      </c>
      <c r="G36" s="6">
        <v>4</v>
      </c>
      <c r="H36" s="15">
        <v>0</v>
      </c>
      <c r="I36" s="13">
        <f>H36/G36*100</f>
        <v>0</v>
      </c>
      <c r="J36" s="14">
        <v>0</v>
      </c>
      <c r="K36" s="6">
        <v>2</v>
      </c>
      <c r="L36" s="15">
        <v>0</v>
      </c>
      <c r="M36" s="13">
        <f>L36/K36*100</f>
        <v>0</v>
      </c>
      <c r="N36" s="14">
        <v>0</v>
      </c>
      <c r="O36" s="6">
        <v>4</v>
      </c>
      <c r="P36" s="6">
        <v>0</v>
      </c>
      <c r="Q36" s="6">
        <v>0</v>
      </c>
      <c r="R36" s="6">
        <f>SUM(P36:Q36)</f>
        <v>0</v>
      </c>
      <c r="S36" s="13">
        <f>R36/O36*100</f>
        <v>0</v>
      </c>
      <c r="T36" s="14">
        <v>0</v>
      </c>
      <c r="U36" s="6">
        <v>4</v>
      </c>
      <c r="V36" s="6">
        <v>0</v>
      </c>
      <c r="W36" s="6">
        <v>0</v>
      </c>
      <c r="X36" s="6">
        <f>SUM(V36:W36)</f>
        <v>0</v>
      </c>
      <c r="Y36" s="13">
        <f>X36/U36*100</f>
        <v>0</v>
      </c>
      <c r="Z36" s="14">
        <v>0</v>
      </c>
      <c r="AA36" s="6">
        <v>25</v>
      </c>
      <c r="AB36" s="15">
        <v>6</v>
      </c>
      <c r="AC36" s="13">
        <f>AB36/AA36*100</f>
        <v>24</v>
      </c>
      <c r="AD36" s="14">
        <v>1</v>
      </c>
      <c r="AE36" s="15">
        <v>835</v>
      </c>
      <c r="AF36" s="15">
        <v>0</v>
      </c>
      <c r="AG36" s="13">
        <f>AF36/AE36*100</f>
        <v>0</v>
      </c>
      <c r="AH36" s="14">
        <v>0</v>
      </c>
      <c r="AI36" s="59">
        <f>AH36+AD36+Z36+T36+N36+J36+F36</f>
        <v>1</v>
      </c>
    </row>
    <row r="37" spans="1:35" ht="15" customHeight="1">
      <c r="A37" s="21" t="s">
        <v>53</v>
      </c>
      <c r="B37" s="21"/>
      <c r="C37" s="21"/>
      <c r="D37" s="21"/>
      <c r="E37" s="21"/>
      <c r="F37" s="61"/>
      <c r="G37" s="21"/>
      <c r="H37" s="21"/>
      <c r="I37" s="21"/>
      <c r="J37" s="61"/>
      <c r="K37" s="21"/>
      <c r="L37" s="21"/>
      <c r="M37" s="21"/>
      <c r="N37" s="61"/>
      <c r="O37" s="21"/>
      <c r="P37" s="21"/>
      <c r="Q37" s="21"/>
      <c r="R37" s="21"/>
      <c r="S37" s="21"/>
      <c r="T37" s="61"/>
      <c r="U37" s="21"/>
      <c r="V37" s="21"/>
      <c r="W37" s="21"/>
      <c r="X37" s="21"/>
      <c r="Y37" s="21"/>
      <c r="Z37" s="61"/>
      <c r="AA37" s="21"/>
      <c r="AB37" s="21"/>
      <c r="AC37" s="21"/>
      <c r="AD37" s="61"/>
      <c r="AE37" s="21"/>
      <c r="AF37" s="21"/>
      <c r="AG37" s="21"/>
      <c r="AH37" s="61"/>
      <c r="AI37" s="21"/>
    </row>
    <row r="38" spans="1:35" ht="15" customHeight="1">
      <c r="A38" s="6">
        <v>25</v>
      </c>
      <c r="B38" s="7" t="s">
        <v>21</v>
      </c>
      <c r="C38" s="6">
        <v>12</v>
      </c>
      <c r="D38" s="15">
        <v>0</v>
      </c>
      <c r="E38" s="13">
        <f t="shared" si="0"/>
        <v>0</v>
      </c>
      <c r="F38" s="14">
        <v>0</v>
      </c>
      <c r="G38" s="6">
        <v>4</v>
      </c>
      <c r="H38" s="15">
        <v>0</v>
      </c>
      <c r="I38" s="13">
        <f aca="true" t="shared" si="9" ref="I38:I44">H38/G38*100</f>
        <v>0</v>
      </c>
      <c r="J38" s="14">
        <v>0</v>
      </c>
      <c r="K38" s="6">
        <v>2</v>
      </c>
      <c r="L38" s="15">
        <v>0</v>
      </c>
      <c r="M38" s="13">
        <f aca="true" t="shared" si="10" ref="M38:M44">L38/K38*100</f>
        <v>0</v>
      </c>
      <c r="N38" s="14">
        <v>0</v>
      </c>
      <c r="O38" s="6">
        <v>4</v>
      </c>
      <c r="P38" s="6">
        <v>0</v>
      </c>
      <c r="Q38" s="6">
        <v>0</v>
      </c>
      <c r="R38" s="6">
        <f aca="true" t="shared" si="11" ref="R38:R44">SUM(P38:Q38)</f>
        <v>0</v>
      </c>
      <c r="S38" s="13">
        <f aca="true" t="shared" si="12" ref="S38:S44">R38/O38*100</f>
        <v>0</v>
      </c>
      <c r="T38" s="14">
        <v>0</v>
      </c>
      <c r="U38" s="6">
        <v>4</v>
      </c>
      <c r="V38" s="6">
        <v>0</v>
      </c>
      <c r="W38" s="6">
        <v>0</v>
      </c>
      <c r="X38" s="6">
        <f aca="true" t="shared" si="13" ref="X38:X44">SUM(V38:W38)</f>
        <v>0</v>
      </c>
      <c r="Y38" s="13">
        <f aca="true" t="shared" si="14" ref="Y38:Y44">X38/U38*100</f>
        <v>0</v>
      </c>
      <c r="Z38" s="14">
        <v>0</v>
      </c>
      <c r="AA38" s="6">
        <v>25</v>
      </c>
      <c r="AB38" s="15">
        <v>12</v>
      </c>
      <c r="AC38" s="13">
        <f aca="true" t="shared" si="15" ref="AC38:AC44">AB38/AA38*100</f>
        <v>48</v>
      </c>
      <c r="AD38" s="14">
        <v>2.5</v>
      </c>
      <c r="AE38" s="15">
        <v>1331</v>
      </c>
      <c r="AF38" s="15">
        <v>0</v>
      </c>
      <c r="AG38" s="13">
        <f aca="true" t="shared" si="16" ref="AG38:AG43">AF38/AE38*100</f>
        <v>0</v>
      </c>
      <c r="AH38" s="14">
        <v>0</v>
      </c>
      <c r="AI38" s="59">
        <f aca="true" t="shared" si="17" ref="AI38:AI44">AH38+AD38+Z38+T38+N38+J38+F38</f>
        <v>2.5</v>
      </c>
    </row>
    <row r="39" spans="1:35" ht="15" customHeight="1">
      <c r="A39" s="6">
        <v>26</v>
      </c>
      <c r="B39" s="7" t="s">
        <v>22</v>
      </c>
      <c r="C39" s="6">
        <v>12</v>
      </c>
      <c r="D39" s="15">
        <v>0</v>
      </c>
      <c r="E39" s="13">
        <f t="shared" si="0"/>
        <v>0</v>
      </c>
      <c r="F39" s="14">
        <v>0</v>
      </c>
      <c r="G39" s="6">
        <v>4</v>
      </c>
      <c r="H39" s="15">
        <v>0</v>
      </c>
      <c r="I39" s="13">
        <f t="shared" si="9"/>
        <v>0</v>
      </c>
      <c r="J39" s="14">
        <v>0</v>
      </c>
      <c r="K39" s="6">
        <v>2</v>
      </c>
      <c r="L39" s="15">
        <v>0</v>
      </c>
      <c r="M39" s="13">
        <f t="shared" si="10"/>
        <v>0</v>
      </c>
      <c r="N39" s="14">
        <v>0</v>
      </c>
      <c r="O39" s="6">
        <v>4</v>
      </c>
      <c r="P39" s="6">
        <v>0</v>
      </c>
      <c r="Q39" s="6">
        <v>0</v>
      </c>
      <c r="R39" s="6">
        <f t="shared" si="11"/>
        <v>0</v>
      </c>
      <c r="S39" s="13">
        <f t="shared" si="12"/>
        <v>0</v>
      </c>
      <c r="T39" s="14">
        <v>0</v>
      </c>
      <c r="U39" s="6">
        <v>4</v>
      </c>
      <c r="V39" s="6">
        <v>0</v>
      </c>
      <c r="W39" s="6">
        <v>0</v>
      </c>
      <c r="X39" s="6">
        <f t="shared" si="13"/>
        <v>0</v>
      </c>
      <c r="Y39" s="13">
        <f t="shared" si="14"/>
        <v>0</v>
      </c>
      <c r="Z39" s="14">
        <v>0</v>
      </c>
      <c r="AA39" s="6">
        <v>25</v>
      </c>
      <c r="AB39" s="15">
        <v>4</v>
      </c>
      <c r="AC39" s="13">
        <f t="shared" si="15"/>
        <v>16</v>
      </c>
      <c r="AD39" s="14">
        <v>1</v>
      </c>
      <c r="AE39" s="15">
        <v>363</v>
      </c>
      <c r="AF39" s="15">
        <v>140</v>
      </c>
      <c r="AG39" s="13">
        <f t="shared" si="16"/>
        <v>38.56749311294766</v>
      </c>
      <c r="AH39" s="14">
        <v>2</v>
      </c>
      <c r="AI39" s="59">
        <f t="shared" si="17"/>
        <v>3</v>
      </c>
    </row>
    <row r="40" spans="1:35" ht="15" customHeight="1">
      <c r="A40" s="6">
        <v>27</v>
      </c>
      <c r="B40" s="7" t="s">
        <v>23</v>
      </c>
      <c r="C40" s="6">
        <v>12</v>
      </c>
      <c r="D40" s="15">
        <v>24</v>
      </c>
      <c r="E40" s="13">
        <f t="shared" si="0"/>
        <v>200</v>
      </c>
      <c r="F40" s="14">
        <v>5</v>
      </c>
      <c r="G40" s="6">
        <v>4</v>
      </c>
      <c r="H40" s="15">
        <v>12</v>
      </c>
      <c r="I40" s="13">
        <f t="shared" si="9"/>
        <v>300</v>
      </c>
      <c r="J40" s="14">
        <v>5</v>
      </c>
      <c r="K40" s="6">
        <v>2</v>
      </c>
      <c r="L40" s="15">
        <v>0</v>
      </c>
      <c r="M40" s="13">
        <f t="shared" si="10"/>
        <v>0</v>
      </c>
      <c r="N40" s="14">
        <v>0</v>
      </c>
      <c r="O40" s="6">
        <v>4</v>
      </c>
      <c r="P40" s="6">
        <v>0</v>
      </c>
      <c r="Q40" s="6">
        <v>0</v>
      </c>
      <c r="R40" s="6">
        <f t="shared" si="11"/>
        <v>0</v>
      </c>
      <c r="S40" s="13">
        <f t="shared" si="12"/>
        <v>0</v>
      </c>
      <c r="T40" s="14">
        <v>0</v>
      </c>
      <c r="U40" s="6">
        <v>4</v>
      </c>
      <c r="V40" s="6">
        <v>0</v>
      </c>
      <c r="W40" s="6">
        <v>0</v>
      </c>
      <c r="X40" s="6">
        <f t="shared" si="13"/>
        <v>0</v>
      </c>
      <c r="Y40" s="13">
        <f t="shared" si="14"/>
        <v>0</v>
      </c>
      <c r="Z40" s="14">
        <v>0</v>
      </c>
      <c r="AA40" s="6">
        <v>25</v>
      </c>
      <c r="AB40" s="15">
        <v>8</v>
      </c>
      <c r="AC40" s="13">
        <f t="shared" si="15"/>
        <v>32</v>
      </c>
      <c r="AD40" s="14">
        <v>1.5</v>
      </c>
      <c r="AE40" s="15">
        <v>218</v>
      </c>
      <c r="AF40" s="15">
        <v>0</v>
      </c>
      <c r="AG40" s="13">
        <f t="shared" si="16"/>
        <v>0</v>
      </c>
      <c r="AH40" s="14">
        <v>0</v>
      </c>
      <c r="AI40" s="59">
        <f t="shared" si="17"/>
        <v>11.5</v>
      </c>
    </row>
    <row r="41" spans="1:35" ht="15" customHeight="1">
      <c r="A41" s="6">
        <v>28</v>
      </c>
      <c r="B41" s="7" t="s">
        <v>67</v>
      </c>
      <c r="C41" s="6">
        <v>12</v>
      </c>
      <c r="D41" s="15">
        <v>144</v>
      </c>
      <c r="E41" s="13">
        <f t="shared" si="0"/>
        <v>1200</v>
      </c>
      <c r="F41" s="14">
        <v>5</v>
      </c>
      <c r="G41" s="6">
        <v>4</v>
      </c>
      <c r="H41" s="15">
        <v>0</v>
      </c>
      <c r="I41" s="13">
        <f t="shared" si="9"/>
        <v>0</v>
      </c>
      <c r="J41" s="14">
        <v>0</v>
      </c>
      <c r="K41" s="6">
        <v>2</v>
      </c>
      <c r="L41" s="15">
        <v>0</v>
      </c>
      <c r="M41" s="13">
        <f t="shared" si="10"/>
        <v>0</v>
      </c>
      <c r="N41" s="14">
        <v>0</v>
      </c>
      <c r="O41" s="6">
        <v>4</v>
      </c>
      <c r="P41" s="6">
        <v>5</v>
      </c>
      <c r="Q41" s="6">
        <v>1</v>
      </c>
      <c r="R41" s="6">
        <f t="shared" si="11"/>
        <v>6</v>
      </c>
      <c r="S41" s="13">
        <f t="shared" si="12"/>
        <v>150</v>
      </c>
      <c r="T41" s="14">
        <v>5</v>
      </c>
      <c r="U41" s="6">
        <v>4</v>
      </c>
      <c r="V41" s="6">
        <v>0</v>
      </c>
      <c r="W41" s="6">
        <v>0</v>
      </c>
      <c r="X41" s="6">
        <f t="shared" si="13"/>
        <v>0</v>
      </c>
      <c r="Y41" s="13">
        <f t="shared" si="14"/>
        <v>0</v>
      </c>
      <c r="Z41" s="14">
        <v>0</v>
      </c>
      <c r="AA41" s="6">
        <v>25</v>
      </c>
      <c r="AB41" s="15">
        <v>5</v>
      </c>
      <c r="AC41" s="13">
        <f t="shared" si="15"/>
        <v>20</v>
      </c>
      <c r="AD41" s="14">
        <v>1</v>
      </c>
      <c r="AE41" s="15">
        <v>88</v>
      </c>
      <c r="AF41" s="15">
        <v>0</v>
      </c>
      <c r="AG41" s="13">
        <f t="shared" si="16"/>
        <v>0</v>
      </c>
      <c r="AH41" s="14">
        <v>0</v>
      </c>
      <c r="AI41" s="59">
        <f t="shared" si="17"/>
        <v>11</v>
      </c>
    </row>
    <row r="42" spans="1:35" ht="15" customHeight="1">
      <c r="A42" s="6">
        <v>29</v>
      </c>
      <c r="B42" s="7" t="s">
        <v>62</v>
      </c>
      <c r="C42" s="6">
        <v>12</v>
      </c>
      <c r="D42" s="15">
        <v>48</v>
      </c>
      <c r="E42" s="13">
        <f t="shared" si="0"/>
        <v>400</v>
      </c>
      <c r="F42" s="14">
        <v>5</v>
      </c>
      <c r="G42" s="6">
        <v>4</v>
      </c>
      <c r="H42" s="15">
        <v>0</v>
      </c>
      <c r="I42" s="13">
        <f t="shared" si="9"/>
        <v>0</v>
      </c>
      <c r="J42" s="14">
        <v>0</v>
      </c>
      <c r="K42" s="6">
        <v>2</v>
      </c>
      <c r="L42" s="15">
        <v>0</v>
      </c>
      <c r="M42" s="13">
        <f t="shared" si="10"/>
        <v>0</v>
      </c>
      <c r="N42" s="14">
        <v>0</v>
      </c>
      <c r="O42" s="6">
        <v>4</v>
      </c>
      <c r="P42" s="6">
        <v>1</v>
      </c>
      <c r="Q42" s="6">
        <v>0</v>
      </c>
      <c r="R42" s="6">
        <f t="shared" si="11"/>
        <v>1</v>
      </c>
      <c r="S42" s="13">
        <f t="shared" si="12"/>
        <v>25</v>
      </c>
      <c r="T42" s="14">
        <v>1</v>
      </c>
      <c r="U42" s="6">
        <v>4</v>
      </c>
      <c r="V42" s="6">
        <v>0</v>
      </c>
      <c r="W42" s="6">
        <v>0</v>
      </c>
      <c r="X42" s="6">
        <f t="shared" si="13"/>
        <v>0</v>
      </c>
      <c r="Y42" s="13">
        <f t="shared" si="14"/>
        <v>0</v>
      </c>
      <c r="Z42" s="14">
        <v>0</v>
      </c>
      <c r="AA42" s="6">
        <v>25</v>
      </c>
      <c r="AB42" s="15">
        <v>0</v>
      </c>
      <c r="AC42" s="13">
        <f t="shared" si="15"/>
        <v>0</v>
      </c>
      <c r="AD42" s="14">
        <v>0</v>
      </c>
      <c r="AE42" s="15">
        <v>737</v>
      </c>
      <c r="AF42" s="15">
        <v>0</v>
      </c>
      <c r="AG42" s="13">
        <f t="shared" si="16"/>
        <v>0</v>
      </c>
      <c r="AH42" s="14">
        <v>0</v>
      </c>
      <c r="AI42" s="59">
        <f t="shared" si="17"/>
        <v>6</v>
      </c>
    </row>
    <row r="43" spans="1:35" ht="15" customHeight="1">
      <c r="A43" s="6">
        <v>30</v>
      </c>
      <c r="B43" s="7" t="s">
        <v>24</v>
      </c>
      <c r="C43" s="6">
        <v>12</v>
      </c>
      <c r="D43" s="15">
        <v>0</v>
      </c>
      <c r="E43" s="13">
        <f t="shared" si="0"/>
        <v>0</v>
      </c>
      <c r="F43" s="14">
        <v>0</v>
      </c>
      <c r="G43" s="6">
        <v>4</v>
      </c>
      <c r="H43" s="15">
        <v>0</v>
      </c>
      <c r="I43" s="13">
        <f t="shared" si="9"/>
        <v>0</v>
      </c>
      <c r="J43" s="14">
        <v>0</v>
      </c>
      <c r="K43" s="6">
        <v>2</v>
      </c>
      <c r="L43" s="15">
        <v>0</v>
      </c>
      <c r="M43" s="13">
        <f t="shared" si="10"/>
        <v>0</v>
      </c>
      <c r="N43" s="14">
        <v>0</v>
      </c>
      <c r="O43" s="6">
        <v>4</v>
      </c>
      <c r="P43" s="6">
        <v>2</v>
      </c>
      <c r="Q43" s="6">
        <v>2</v>
      </c>
      <c r="R43" s="6">
        <f t="shared" si="11"/>
        <v>4</v>
      </c>
      <c r="S43" s="13">
        <f t="shared" si="12"/>
        <v>100</v>
      </c>
      <c r="T43" s="14">
        <v>5</v>
      </c>
      <c r="U43" s="6">
        <v>4</v>
      </c>
      <c r="V43" s="6">
        <v>0</v>
      </c>
      <c r="W43" s="6">
        <v>0</v>
      </c>
      <c r="X43" s="6">
        <f t="shared" si="13"/>
        <v>0</v>
      </c>
      <c r="Y43" s="13">
        <f t="shared" si="14"/>
        <v>0</v>
      </c>
      <c r="Z43" s="14">
        <v>0</v>
      </c>
      <c r="AA43" s="6">
        <v>25</v>
      </c>
      <c r="AB43" s="15">
        <v>0</v>
      </c>
      <c r="AC43" s="13">
        <f t="shared" si="15"/>
        <v>0</v>
      </c>
      <c r="AD43" s="14">
        <v>0</v>
      </c>
      <c r="AE43" s="15">
        <v>220</v>
      </c>
      <c r="AF43" s="15">
        <v>0</v>
      </c>
      <c r="AG43" s="13">
        <f t="shared" si="16"/>
        <v>0</v>
      </c>
      <c r="AH43" s="14">
        <v>0</v>
      </c>
      <c r="AI43" s="59">
        <f t="shared" si="17"/>
        <v>5</v>
      </c>
    </row>
    <row r="44" spans="1:35" ht="15" customHeight="1">
      <c r="A44" s="6">
        <v>31</v>
      </c>
      <c r="B44" s="7" t="s">
        <v>25</v>
      </c>
      <c r="C44" s="6">
        <v>12</v>
      </c>
      <c r="D44" s="15">
        <v>72</v>
      </c>
      <c r="E44" s="13">
        <f t="shared" si="0"/>
        <v>600</v>
      </c>
      <c r="F44" s="14">
        <v>5</v>
      </c>
      <c r="G44" s="6">
        <v>4</v>
      </c>
      <c r="H44" s="15">
        <v>0</v>
      </c>
      <c r="I44" s="13">
        <f t="shared" si="9"/>
        <v>0</v>
      </c>
      <c r="J44" s="14">
        <v>0</v>
      </c>
      <c r="K44" s="6">
        <v>2</v>
      </c>
      <c r="L44" s="15">
        <v>0</v>
      </c>
      <c r="M44" s="13">
        <f t="shared" si="10"/>
        <v>0</v>
      </c>
      <c r="N44" s="14">
        <v>0</v>
      </c>
      <c r="O44" s="6">
        <v>4</v>
      </c>
      <c r="P44" s="6">
        <v>0</v>
      </c>
      <c r="Q44" s="6">
        <v>0</v>
      </c>
      <c r="R44" s="6">
        <f t="shared" si="11"/>
        <v>0</v>
      </c>
      <c r="S44" s="13">
        <f t="shared" si="12"/>
        <v>0</v>
      </c>
      <c r="T44" s="14">
        <v>0</v>
      </c>
      <c r="U44" s="6">
        <v>4</v>
      </c>
      <c r="V44" s="6">
        <v>0</v>
      </c>
      <c r="W44" s="6">
        <v>0</v>
      </c>
      <c r="X44" s="6">
        <f t="shared" si="13"/>
        <v>0</v>
      </c>
      <c r="Y44" s="13">
        <f t="shared" si="14"/>
        <v>0</v>
      </c>
      <c r="Z44" s="14">
        <v>0</v>
      </c>
      <c r="AA44" s="6">
        <v>25</v>
      </c>
      <c r="AB44" s="15">
        <v>0</v>
      </c>
      <c r="AC44" s="13">
        <f t="shared" si="15"/>
        <v>0</v>
      </c>
      <c r="AD44" s="14">
        <v>0</v>
      </c>
      <c r="AE44" s="15"/>
      <c r="AF44" s="15"/>
      <c r="AG44" s="17"/>
      <c r="AH44" s="14"/>
      <c r="AI44" s="60">
        <f t="shared" si="17"/>
        <v>5</v>
      </c>
    </row>
    <row r="45" spans="1:35" ht="15" customHeight="1">
      <c r="A45" s="21" t="s">
        <v>54</v>
      </c>
      <c r="B45" s="21"/>
      <c r="C45" s="21"/>
      <c r="D45" s="21"/>
      <c r="E45" s="21"/>
      <c r="F45" s="61"/>
      <c r="G45" s="21"/>
      <c r="H45" s="21"/>
      <c r="I45" s="21"/>
      <c r="J45" s="61"/>
      <c r="K45" s="21"/>
      <c r="L45" s="21"/>
      <c r="M45" s="21"/>
      <c r="N45" s="61"/>
      <c r="O45" s="21"/>
      <c r="P45" s="21"/>
      <c r="Q45" s="21"/>
      <c r="R45" s="21"/>
      <c r="S45" s="21"/>
      <c r="T45" s="61"/>
      <c r="U45" s="21"/>
      <c r="V45" s="21"/>
      <c r="W45" s="21"/>
      <c r="X45" s="21"/>
      <c r="Y45" s="21"/>
      <c r="Z45" s="61"/>
      <c r="AA45" s="21"/>
      <c r="AB45" s="21"/>
      <c r="AC45" s="21"/>
      <c r="AD45" s="61"/>
      <c r="AE45" s="21"/>
      <c r="AF45" s="21"/>
      <c r="AG45" s="21"/>
      <c r="AH45" s="61"/>
      <c r="AI45" s="21"/>
    </row>
    <row r="46" spans="1:35" ht="15" customHeight="1">
      <c r="A46" s="6">
        <v>32</v>
      </c>
      <c r="B46" s="7" t="s">
        <v>26</v>
      </c>
      <c r="C46" s="6">
        <v>12</v>
      </c>
      <c r="D46" s="15">
        <v>53</v>
      </c>
      <c r="E46" s="13">
        <f t="shared" si="0"/>
        <v>441.6666666666667</v>
      </c>
      <c r="F46" s="14">
        <v>5</v>
      </c>
      <c r="G46" s="6">
        <v>4</v>
      </c>
      <c r="H46" s="15">
        <v>0</v>
      </c>
      <c r="I46" s="13">
        <f>H46/G46*100</f>
        <v>0</v>
      </c>
      <c r="J46" s="14">
        <v>0</v>
      </c>
      <c r="K46" s="6">
        <v>2</v>
      </c>
      <c r="L46" s="15">
        <v>0</v>
      </c>
      <c r="M46" s="13">
        <f>L46/K46*100</f>
        <v>0</v>
      </c>
      <c r="N46" s="14">
        <v>0</v>
      </c>
      <c r="O46" s="6">
        <v>4</v>
      </c>
      <c r="P46" s="6">
        <v>0</v>
      </c>
      <c r="Q46" s="6">
        <v>0</v>
      </c>
      <c r="R46" s="6">
        <f>SUM(P46:Q46)</f>
        <v>0</v>
      </c>
      <c r="S46" s="13">
        <f>R46/O46*100</f>
        <v>0</v>
      </c>
      <c r="T46" s="14">
        <v>0</v>
      </c>
      <c r="U46" s="6">
        <v>4</v>
      </c>
      <c r="V46" s="6">
        <v>0</v>
      </c>
      <c r="W46" s="6">
        <v>0</v>
      </c>
      <c r="X46" s="6">
        <f>SUM(V46:W46)</f>
        <v>0</v>
      </c>
      <c r="Y46" s="13">
        <f>X46/U46*100</f>
        <v>0</v>
      </c>
      <c r="Z46" s="14">
        <v>0</v>
      </c>
      <c r="AA46" s="6">
        <v>25</v>
      </c>
      <c r="AB46" s="15">
        <v>0</v>
      </c>
      <c r="AC46" s="13">
        <f>AB46/AA46*100</f>
        <v>0</v>
      </c>
      <c r="AD46" s="14">
        <v>0</v>
      </c>
      <c r="AE46" s="15">
        <v>385</v>
      </c>
      <c r="AF46" s="15">
        <v>0</v>
      </c>
      <c r="AG46" s="13">
        <f>AF46/AE46*100</f>
        <v>0</v>
      </c>
      <c r="AH46" s="14">
        <v>0</v>
      </c>
      <c r="AI46" s="59">
        <f>AH46+AD46+Z46+T46+N46+J46+F46</f>
        <v>5</v>
      </c>
    </row>
    <row r="47" spans="1:35" ht="15" customHeight="1">
      <c r="A47" s="6">
        <v>33</v>
      </c>
      <c r="B47" s="7" t="s">
        <v>27</v>
      </c>
      <c r="C47" s="6">
        <v>12</v>
      </c>
      <c r="D47" s="15">
        <v>0</v>
      </c>
      <c r="E47" s="13">
        <f t="shared" si="0"/>
        <v>0</v>
      </c>
      <c r="F47" s="14">
        <v>0</v>
      </c>
      <c r="G47" s="6">
        <v>4</v>
      </c>
      <c r="H47" s="15">
        <v>0</v>
      </c>
      <c r="I47" s="13">
        <f>H47/G47*100</f>
        <v>0</v>
      </c>
      <c r="J47" s="14">
        <v>0</v>
      </c>
      <c r="K47" s="6">
        <v>2</v>
      </c>
      <c r="L47" s="15">
        <v>0</v>
      </c>
      <c r="M47" s="13">
        <f>L47/K47*100</f>
        <v>0</v>
      </c>
      <c r="N47" s="14">
        <v>0</v>
      </c>
      <c r="O47" s="6">
        <v>4</v>
      </c>
      <c r="P47" s="6">
        <v>8</v>
      </c>
      <c r="Q47" s="6">
        <v>1</v>
      </c>
      <c r="R47" s="6">
        <f>SUM(P47:Q47)</f>
        <v>9</v>
      </c>
      <c r="S47" s="13">
        <f>R47/O47*100</f>
        <v>225</v>
      </c>
      <c r="T47" s="14">
        <v>5</v>
      </c>
      <c r="U47" s="6">
        <v>4</v>
      </c>
      <c r="V47" s="6">
        <v>0</v>
      </c>
      <c r="W47" s="6">
        <v>0</v>
      </c>
      <c r="X47" s="6">
        <f>SUM(V47:W47)</f>
        <v>0</v>
      </c>
      <c r="Y47" s="13">
        <f>X47/U47*100</f>
        <v>0</v>
      </c>
      <c r="Z47" s="14">
        <v>0</v>
      </c>
      <c r="AA47" s="6">
        <v>25</v>
      </c>
      <c r="AB47" s="15">
        <v>0</v>
      </c>
      <c r="AC47" s="13">
        <f>AB47/AA47*100</f>
        <v>0</v>
      </c>
      <c r="AD47" s="14">
        <v>0</v>
      </c>
      <c r="AE47" s="15">
        <v>1285</v>
      </c>
      <c r="AF47" s="15">
        <v>0</v>
      </c>
      <c r="AG47" s="13">
        <f>AF47/AE47*100</f>
        <v>0</v>
      </c>
      <c r="AH47" s="14">
        <v>0</v>
      </c>
      <c r="AI47" s="59">
        <f>AH47+AD47+Z47+T47+N47+J47+F47</f>
        <v>5</v>
      </c>
    </row>
    <row r="48" spans="1:35" ht="15" customHeight="1">
      <c r="A48" s="6">
        <v>34</v>
      </c>
      <c r="B48" s="7" t="s">
        <v>28</v>
      </c>
      <c r="C48" s="6">
        <v>12</v>
      </c>
      <c r="D48" s="15">
        <v>15</v>
      </c>
      <c r="E48" s="13">
        <f t="shared" si="0"/>
        <v>125</v>
      </c>
      <c r="F48" s="14">
        <v>5</v>
      </c>
      <c r="G48" s="6">
        <v>4</v>
      </c>
      <c r="H48" s="15">
        <v>0</v>
      </c>
      <c r="I48" s="13">
        <f>H48/G48*100</f>
        <v>0</v>
      </c>
      <c r="J48" s="14">
        <v>0</v>
      </c>
      <c r="K48" s="6">
        <v>2</v>
      </c>
      <c r="L48" s="15">
        <v>0</v>
      </c>
      <c r="M48" s="13">
        <f>L48/K48*100</f>
        <v>0</v>
      </c>
      <c r="N48" s="14">
        <v>0</v>
      </c>
      <c r="O48" s="6">
        <v>4</v>
      </c>
      <c r="P48" s="6">
        <v>10</v>
      </c>
      <c r="Q48" s="6">
        <v>2</v>
      </c>
      <c r="R48" s="6">
        <f>SUM(P48:Q48)</f>
        <v>12</v>
      </c>
      <c r="S48" s="13">
        <f>R48/O48*100</f>
        <v>300</v>
      </c>
      <c r="T48" s="14">
        <v>5</v>
      </c>
      <c r="U48" s="6">
        <v>4</v>
      </c>
      <c r="V48" s="6">
        <v>0</v>
      </c>
      <c r="W48" s="6">
        <v>0</v>
      </c>
      <c r="X48" s="6">
        <f>SUM(V48:W48)</f>
        <v>0</v>
      </c>
      <c r="Y48" s="13">
        <f>X48/U48*100</f>
        <v>0</v>
      </c>
      <c r="Z48" s="14">
        <v>0</v>
      </c>
      <c r="AA48" s="6">
        <v>25</v>
      </c>
      <c r="AB48" s="15">
        <v>6</v>
      </c>
      <c r="AC48" s="13">
        <f>AB48/AA48*100</f>
        <v>24</v>
      </c>
      <c r="AD48" s="14">
        <v>1</v>
      </c>
      <c r="AE48" s="15">
        <v>223</v>
      </c>
      <c r="AF48" s="15">
        <v>0</v>
      </c>
      <c r="AG48" s="13">
        <f>AF48/AE48*100</f>
        <v>0</v>
      </c>
      <c r="AH48" s="14">
        <v>0</v>
      </c>
      <c r="AI48" s="59">
        <f>AH48+AD48+Z48+T48+N48+J48+F48</f>
        <v>11</v>
      </c>
    </row>
    <row r="49" spans="1:35" ht="15" customHeight="1">
      <c r="A49" s="6">
        <v>35</v>
      </c>
      <c r="B49" s="7" t="s">
        <v>64</v>
      </c>
      <c r="C49" s="6">
        <v>12</v>
      </c>
      <c r="D49" s="15">
        <v>0</v>
      </c>
      <c r="E49" s="13">
        <f t="shared" si="0"/>
        <v>0</v>
      </c>
      <c r="F49" s="14">
        <v>0</v>
      </c>
      <c r="G49" s="6">
        <v>4</v>
      </c>
      <c r="H49" s="15">
        <v>0</v>
      </c>
      <c r="I49" s="13">
        <f>H49/G49*100</f>
        <v>0</v>
      </c>
      <c r="J49" s="62">
        <v>0</v>
      </c>
      <c r="K49" s="6">
        <v>2</v>
      </c>
      <c r="L49" s="15">
        <v>0</v>
      </c>
      <c r="M49" s="13">
        <f>L49/K49*100</f>
        <v>0</v>
      </c>
      <c r="N49" s="62">
        <v>0</v>
      </c>
      <c r="O49" s="6">
        <v>4</v>
      </c>
      <c r="P49" s="6">
        <v>0</v>
      </c>
      <c r="Q49" s="6">
        <v>0</v>
      </c>
      <c r="R49" s="6">
        <f>SUM(P49:Q49)</f>
        <v>0</v>
      </c>
      <c r="S49" s="13">
        <f>R49/O49*100</f>
        <v>0</v>
      </c>
      <c r="T49" s="14">
        <v>0</v>
      </c>
      <c r="U49" s="6">
        <v>4</v>
      </c>
      <c r="V49" s="6">
        <v>0</v>
      </c>
      <c r="W49" s="6">
        <v>0</v>
      </c>
      <c r="X49" s="6">
        <f>SUM(V49:W49)</f>
        <v>0</v>
      </c>
      <c r="Y49" s="13">
        <f>X49/U49*100</f>
        <v>0</v>
      </c>
      <c r="Z49" s="14">
        <v>0</v>
      </c>
      <c r="AA49" s="6">
        <v>25</v>
      </c>
      <c r="AB49" s="15">
        <v>0</v>
      </c>
      <c r="AC49" s="13">
        <f>AB49/AA49*100</f>
        <v>0</v>
      </c>
      <c r="AD49" s="62">
        <v>0</v>
      </c>
      <c r="AE49" s="15">
        <v>0</v>
      </c>
      <c r="AF49" s="15">
        <v>0</v>
      </c>
      <c r="AG49" s="17">
        <v>0</v>
      </c>
      <c r="AH49" s="62">
        <v>0</v>
      </c>
      <c r="AI49" s="59">
        <f>AH49+AD49+Z49+T49+N49+J49+F49</f>
        <v>0</v>
      </c>
    </row>
    <row r="50" spans="1:35" ht="15" customHeight="1">
      <c r="A50" s="22" t="s">
        <v>55</v>
      </c>
      <c r="B50" s="22"/>
      <c r="C50" s="22"/>
      <c r="D50" s="22"/>
      <c r="E50" s="22"/>
      <c r="F50" s="63"/>
      <c r="G50" s="22"/>
      <c r="H50" s="22"/>
      <c r="I50" s="22"/>
      <c r="J50" s="63"/>
      <c r="K50" s="22"/>
      <c r="L50" s="22"/>
      <c r="M50" s="22"/>
      <c r="N50" s="63"/>
      <c r="O50" s="22"/>
      <c r="P50" s="22"/>
      <c r="Q50" s="22"/>
      <c r="R50" s="22"/>
      <c r="S50" s="22"/>
      <c r="T50" s="63"/>
      <c r="U50" s="22"/>
      <c r="V50" s="22"/>
      <c r="W50" s="22"/>
      <c r="X50" s="22"/>
      <c r="Y50" s="22"/>
      <c r="Z50" s="63"/>
      <c r="AA50" s="22"/>
      <c r="AB50" s="22"/>
      <c r="AC50" s="22"/>
      <c r="AD50" s="63"/>
      <c r="AE50" s="22"/>
      <c r="AF50" s="22"/>
      <c r="AG50" s="22"/>
      <c r="AH50" s="63"/>
      <c r="AI50" s="22"/>
    </row>
    <row r="51" spans="1:35" ht="15" customHeight="1">
      <c r="A51" s="6">
        <v>36</v>
      </c>
      <c r="B51" s="7" t="s">
        <v>29</v>
      </c>
      <c r="C51" s="6">
        <v>12</v>
      </c>
      <c r="D51" s="15">
        <v>0</v>
      </c>
      <c r="E51" s="13">
        <f t="shared" si="0"/>
        <v>0</v>
      </c>
      <c r="F51" s="14">
        <v>0</v>
      </c>
      <c r="G51" s="6">
        <v>4</v>
      </c>
      <c r="H51" s="15">
        <v>0</v>
      </c>
      <c r="I51" s="13">
        <f>H51/G51*100</f>
        <v>0</v>
      </c>
      <c r="J51" s="14">
        <v>0</v>
      </c>
      <c r="K51" s="6">
        <v>2</v>
      </c>
      <c r="L51" s="15">
        <v>0</v>
      </c>
      <c r="M51" s="13">
        <f>L51/K51*100</f>
        <v>0</v>
      </c>
      <c r="N51" s="14">
        <v>0</v>
      </c>
      <c r="O51" s="6">
        <v>4</v>
      </c>
      <c r="P51" s="6">
        <v>0</v>
      </c>
      <c r="Q51" s="6">
        <v>0</v>
      </c>
      <c r="R51" s="6">
        <f>SUM(P51:Q51)</f>
        <v>0</v>
      </c>
      <c r="S51" s="13">
        <f>R51/O51*100</f>
        <v>0</v>
      </c>
      <c r="T51" s="14">
        <v>0</v>
      </c>
      <c r="U51" s="6">
        <v>4</v>
      </c>
      <c r="V51" s="6">
        <v>0</v>
      </c>
      <c r="W51" s="6">
        <v>0</v>
      </c>
      <c r="X51" s="6">
        <f>SUM(V51:W51)</f>
        <v>0</v>
      </c>
      <c r="Y51" s="13">
        <f>X51/U51*100</f>
        <v>0</v>
      </c>
      <c r="Z51" s="14">
        <v>0</v>
      </c>
      <c r="AA51" s="6">
        <v>25</v>
      </c>
      <c r="AB51" s="15">
        <v>0</v>
      </c>
      <c r="AC51" s="13">
        <f>AB51/AA51*100</f>
        <v>0</v>
      </c>
      <c r="AD51" s="14">
        <v>0</v>
      </c>
      <c r="AE51" s="15">
        <v>0</v>
      </c>
      <c r="AF51" s="15">
        <v>0</v>
      </c>
      <c r="AG51" s="17">
        <v>0</v>
      </c>
      <c r="AH51" s="14">
        <v>0</v>
      </c>
      <c r="AI51" s="59">
        <f>AH51+AD51+Z51+T51+N51+J51+F51</f>
        <v>0</v>
      </c>
    </row>
    <row r="52" spans="1:35" ht="15" customHeight="1">
      <c r="A52" s="6">
        <v>37</v>
      </c>
      <c r="B52" s="7" t="s">
        <v>30</v>
      </c>
      <c r="C52" s="6">
        <v>12</v>
      </c>
      <c r="D52" s="15">
        <v>0</v>
      </c>
      <c r="E52" s="13">
        <f t="shared" si="0"/>
        <v>0</v>
      </c>
      <c r="F52" s="14">
        <v>0</v>
      </c>
      <c r="G52" s="6">
        <v>4</v>
      </c>
      <c r="H52" s="15">
        <v>0</v>
      </c>
      <c r="I52" s="13">
        <f>H52/G52*100</f>
        <v>0</v>
      </c>
      <c r="J52" s="14">
        <v>0</v>
      </c>
      <c r="K52" s="6">
        <v>2</v>
      </c>
      <c r="L52" s="15">
        <v>0</v>
      </c>
      <c r="M52" s="13">
        <f>L52/K52*100</f>
        <v>0</v>
      </c>
      <c r="N52" s="14">
        <v>0</v>
      </c>
      <c r="O52" s="6">
        <v>4</v>
      </c>
      <c r="P52" s="6">
        <v>2</v>
      </c>
      <c r="Q52" s="6">
        <v>1</v>
      </c>
      <c r="R52" s="6">
        <f>SUM(P52:Q52)</f>
        <v>3</v>
      </c>
      <c r="S52" s="13">
        <f>R52/O52*100</f>
        <v>75</v>
      </c>
      <c r="T52" s="14">
        <v>3.5</v>
      </c>
      <c r="U52" s="6">
        <v>4</v>
      </c>
      <c r="V52" s="6">
        <v>0</v>
      </c>
      <c r="W52" s="6">
        <v>0</v>
      </c>
      <c r="X52" s="6">
        <f>SUM(V52:W52)</f>
        <v>0</v>
      </c>
      <c r="Y52" s="13">
        <f>X52/U52*100</f>
        <v>0</v>
      </c>
      <c r="Z52" s="14">
        <v>0</v>
      </c>
      <c r="AA52" s="6">
        <v>25</v>
      </c>
      <c r="AB52" s="15">
        <v>0</v>
      </c>
      <c r="AC52" s="13">
        <f>AB52/AA52*100</f>
        <v>0</v>
      </c>
      <c r="AD52" s="14">
        <v>0</v>
      </c>
      <c r="AE52" s="15">
        <v>0</v>
      </c>
      <c r="AF52" s="15">
        <v>0</v>
      </c>
      <c r="AG52" s="17">
        <v>0</v>
      </c>
      <c r="AH52" s="14">
        <v>0</v>
      </c>
      <c r="AI52" s="59">
        <f>AH52+AD52+Z52+T52+N52+J52+F52</f>
        <v>3.5</v>
      </c>
    </row>
    <row r="53" spans="1:35" ht="15" customHeight="1">
      <c r="A53" s="6">
        <v>38</v>
      </c>
      <c r="B53" s="8" t="s">
        <v>31</v>
      </c>
      <c r="C53" s="6">
        <v>12</v>
      </c>
      <c r="D53" s="15">
        <v>0</v>
      </c>
      <c r="E53" s="13">
        <f t="shared" si="0"/>
        <v>0</v>
      </c>
      <c r="F53" s="14">
        <v>0</v>
      </c>
      <c r="G53" s="6">
        <v>4</v>
      </c>
      <c r="H53" s="15">
        <v>0</v>
      </c>
      <c r="I53" s="13">
        <f>H53/G53*100</f>
        <v>0</v>
      </c>
      <c r="J53" s="14">
        <v>0</v>
      </c>
      <c r="K53" s="6">
        <v>2</v>
      </c>
      <c r="L53" s="15">
        <v>0</v>
      </c>
      <c r="M53" s="13">
        <f>L53/K53*100</f>
        <v>0</v>
      </c>
      <c r="N53" s="14">
        <v>0</v>
      </c>
      <c r="O53" s="6">
        <v>4</v>
      </c>
      <c r="P53" s="6">
        <v>1</v>
      </c>
      <c r="Q53" s="6">
        <v>0</v>
      </c>
      <c r="R53" s="6">
        <f>SUM(P53:Q53)</f>
        <v>1</v>
      </c>
      <c r="S53" s="13">
        <f>R53/O53*100</f>
        <v>25</v>
      </c>
      <c r="T53" s="14">
        <v>1</v>
      </c>
      <c r="U53" s="6">
        <v>4</v>
      </c>
      <c r="V53" s="6">
        <v>0</v>
      </c>
      <c r="W53" s="6">
        <v>0</v>
      </c>
      <c r="X53" s="6">
        <f>SUM(V53:W53)</f>
        <v>0</v>
      </c>
      <c r="Y53" s="13">
        <f>X53/U53*100</f>
        <v>0</v>
      </c>
      <c r="Z53" s="14">
        <v>0</v>
      </c>
      <c r="AA53" s="6">
        <v>25</v>
      </c>
      <c r="AB53" s="15">
        <v>0</v>
      </c>
      <c r="AC53" s="13">
        <f>AB53/AA53*100</f>
        <v>0</v>
      </c>
      <c r="AD53" s="14">
        <v>0</v>
      </c>
      <c r="AE53" s="15">
        <v>0</v>
      </c>
      <c r="AF53" s="15">
        <v>0</v>
      </c>
      <c r="AG53" s="17">
        <v>0</v>
      </c>
      <c r="AH53" s="14">
        <v>0</v>
      </c>
      <c r="AI53" s="59">
        <f>AH53+AD53+Z53+T53+N53+J53+F53</f>
        <v>1</v>
      </c>
    </row>
    <row r="54" spans="1:35" ht="15" customHeight="1">
      <c r="A54" s="6">
        <v>39</v>
      </c>
      <c r="B54" s="7" t="s">
        <v>42</v>
      </c>
      <c r="C54" s="6">
        <v>12</v>
      </c>
      <c r="D54" s="15">
        <v>0</v>
      </c>
      <c r="E54" s="13">
        <f t="shared" si="0"/>
        <v>0</v>
      </c>
      <c r="F54" s="14">
        <v>0</v>
      </c>
      <c r="G54" s="6">
        <v>4</v>
      </c>
      <c r="H54" s="15">
        <v>0</v>
      </c>
      <c r="I54" s="13">
        <f>H54/G54*100</f>
        <v>0</v>
      </c>
      <c r="J54" s="14">
        <v>0</v>
      </c>
      <c r="K54" s="6">
        <v>2</v>
      </c>
      <c r="L54" s="15">
        <v>0</v>
      </c>
      <c r="M54" s="13">
        <f>L54/K54*100</f>
        <v>0</v>
      </c>
      <c r="N54" s="14">
        <v>0</v>
      </c>
      <c r="O54" s="6">
        <v>4</v>
      </c>
      <c r="P54" s="6">
        <v>1</v>
      </c>
      <c r="Q54" s="6">
        <v>0</v>
      </c>
      <c r="R54" s="6">
        <f>SUM(P54:Q54)</f>
        <v>1</v>
      </c>
      <c r="S54" s="13">
        <f>R54/O54*100</f>
        <v>25</v>
      </c>
      <c r="T54" s="14">
        <v>1</v>
      </c>
      <c r="U54" s="6">
        <v>4</v>
      </c>
      <c r="V54" s="6">
        <v>0</v>
      </c>
      <c r="W54" s="6">
        <v>0</v>
      </c>
      <c r="X54" s="6">
        <f>SUM(V54:W54)</f>
        <v>0</v>
      </c>
      <c r="Y54" s="13">
        <f>X54/U54*100</f>
        <v>0</v>
      </c>
      <c r="Z54" s="14">
        <v>0</v>
      </c>
      <c r="AA54" s="6">
        <v>25</v>
      </c>
      <c r="AB54" s="15">
        <v>3</v>
      </c>
      <c r="AC54" s="13">
        <f>AB54/AA54*100</f>
        <v>12</v>
      </c>
      <c r="AD54" s="14">
        <v>0.5</v>
      </c>
      <c r="AE54" s="15">
        <v>0</v>
      </c>
      <c r="AF54" s="15">
        <v>0</v>
      </c>
      <c r="AG54" s="17">
        <v>0</v>
      </c>
      <c r="AH54" s="14">
        <v>0</v>
      </c>
      <c r="AI54" s="59">
        <f>AH54+AD54+Z54+T54+N54+J54+F54</f>
        <v>1.5</v>
      </c>
    </row>
    <row r="55" spans="1:35" ht="15" customHeight="1">
      <c r="A55" s="21" t="s">
        <v>56</v>
      </c>
      <c r="B55" s="21"/>
      <c r="C55" s="21"/>
      <c r="D55" s="21"/>
      <c r="E55" s="21"/>
      <c r="F55" s="61"/>
      <c r="G55" s="21"/>
      <c r="H55" s="21"/>
      <c r="I55" s="21"/>
      <c r="J55" s="61"/>
      <c r="K55" s="21"/>
      <c r="L55" s="21"/>
      <c r="M55" s="21"/>
      <c r="N55" s="61"/>
      <c r="O55" s="21"/>
      <c r="P55" s="21"/>
      <c r="Q55" s="21"/>
      <c r="R55" s="21"/>
      <c r="S55" s="21"/>
      <c r="T55" s="61"/>
      <c r="U55" s="21"/>
      <c r="V55" s="21"/>
      <c r="W55" s="21"/>
      <c r="X55" s="21"/>
      <c r="Y55" s="21"/>
      <c r="Z55" s="61"/>
      <c r="AA55" s="21"/>
      <c r="AB55" s="21"/>
      <c r="AC55" s="21"/>
      <c r="AD55" s="61"/>
      <c r="AE55" s="21"/>
      <c r="AF55" s="21"/>
      <c r="AG55" s="21"/>
      <c r="AH55" s="61"/>
      <c r="AI55" s="21"/>
    </row>
    <row r="56" spans="1:35" ht="15" customHeight="1">
      <c r="A56" s="6">
        <v>40</v>
      </c>
      <c r="B56" s="7" t="s">
        <v>32</v>
      </c>
      <c r="C56" s="6">
        <v>12</v>
      </c>
      <c r="D56" s="15">
        <v>3</v>
      </c>
      <c r="E56" s="13">
        <f aca="true" t="shared" si="18" ref="E56:E61">D56/C56*100</f>
        <v>25</v>
      </c>
      <c r="F56" s="14">
        <v>1.5</v>
      </c>
      <c r="G56" s="6">
        <v>4</v>
      </c>
      <c r="H56" s="15">
        <v>0</v>
      </c>
      <c r="I56" s="13">
        <f aca="true" t="shared" si="19" ref="I56:I61">H56/G56*100</f>
        <v>0</v>
      </c>
      <c r="J56" s="14">
        <v>0</v>
      </c>
      <c r="K56" s="6">
        <v>2</v>
      </c>
      <c r="L56" s="15">
        <v>0</v>
      </c>
      <c r="M56" s="13">
        <f aca="true" t="shared" si="20" ref="M56:M61">L56/K56*100</f>
        <v>0</v>
      </c>
      <c r="N56" s="14">
        <v>0</v>
      </c>
      <c r="O56" s="6">
        <v>4</v>
      </c>
      <c r="P56" s="6">
        <v>0</v>
      </c>
      <c r="Q56" s="6">
        <v>1</v>
      </c>
      <c r="R56" s="6">
        <f aca="true" t="shared" si="21" ref="R56:R61">SUM(P56:Q56)</f>
        <v>1</v>
      </c>
      <c r="S56" s="13">
        <f aca="true" t="shared" si="22" ref="S56:S61">R56/O56*100</f>
        <v>25</v>
      </c>
      <c r="T56" s="14">
        <v>1</v>
      </c>
      <c r="U56" s="6">
        <v>4</v>
      </c>
      <c r="V56" s="6">
        <v>0</v>
      </c>
      <c r="W56" s="6">
        <v>0</v>
      </c>
      <c r="X56" s="6">
        <f aca="true" t="shared" si="23" ref="X56:X61">SUM(V56:W56)</f>
        <v>0</v>
      </c>
      <c r="Y56" s="13">
        <f aca="true" t="shared" si="24" ref="Y56:Y61">X56/U56*100</f>
        <v>0</v>
      </c>
      <c r="Z56" s="14">
        <v>0</v>
      </c>
      <c r="AA56" s="6">
        <v>25</v>
      </c>
      <c r="AB56" s="15">
        <v>7</v>
      </c>
      <c r="AC56" s="13">
        <f aca="true" t="shared" si="25" ref="AC56:AC61">AB56/AA56*100</f>
        <v>28.000000000000004</v>
      </c>
      <c r="AD56" s="14">
        <v>1.5</v>
      </c>
      <c r="AE56" s="15">
        <v>968</v>
      </c>
      <c r="AF56" s="15">
        <v>0</v>
      </c>
      <c r="AG56" s="13">
        <f aca="true" t="shared" si="26" ref="AG56:AG61">AF56/AE56*100</f>
        <v>0</v>
      </c>
      <c r="AH56" s="14">
        <v>0</v>
      </c>
      <c r="AI56" s="59">
        <f aca="true" t="shared" si="27" ref="AI56:AI61">AH56+AD56+Z56+T56+N56+J56+F56</f>
        <v>4</v>
      </c>
    </row>
    <row r="57" spans="1:35" ht="15" customHeight="1">
      <c r="A57" s="6">
        <v>41</v>
      </c>
      <c r="B57" s="7" t="s">
        <v>33</v>
      </c>
      <c r="C57" s="6">
        <v>12</v>
      </c>
      <c r="D57" s="16">
        <v>2</v>
      </c>
      <c r="E57" s="13">
        <f t="shared" si="18"/>
        <v>16.666666666666664</v>
      </c>
      <c r="F57" s="14">
        <v>1</v>
      </c>
      <c r="G57" s="6">
        <v>4</v>
      </c>
      <c r="H57" s="15">
        <v>0</v>
      </c>
      <c r="I57" s="13">
        <f t="shared" si="19"/>
        <v>0</v>
      </c>
      <c r="J57" s="14">
        <v>0</v>
      </c>
      <c r="K57" s="6">
        <v>2</v>
      </c>
      <c r="L57" s="15">
        <v>0</v>
      </c>
      <c r="M57" s="13">
        <f t="shared" si="20"/>
        <v>0</v>
      </c>
      <c r="N57" s="14">
        <v>0</v>
      </c>
      <c r="O57" s="6">
        <v>4</v>
      </c>
      <c r="P57" s="6">
        <v>1</v>
      </c>
      <c r="Q57" s="6">
        <v>0</v>
      </c>
      <c r="R57" s="6">
        <f t="shared" si="21"/>
        <v>1</v>
      </c>
      <c r="S57" s="13">
        <f t="shared" si="22"/>
        <v>25</v>
      </c>
      <c r="T57" s="14">
        <v>1</v>
      </c>
      <c r="U57" s="6">
        <v>4</v>
      </c>
      <c r="V57" s="6">
        <v>0</v>
      </c>
      <c r="W57" s="6">
        <v>0</v>
      </c>
      <c r="X57" s="6">
        <f t="shared" si="23"/>
        <v>0</v>
      </c>
      <c r="Y57" s="13">
        <f t="shared" si="24"/>
        <v>0</v>
      </c>
      <c r="Z57" s="14">
        <v>0</v>
      </c>
      <c r="AA57" s="6">
        <v>25</v>
      </c>
      <c r="AB57" s="16">
        <v>9</v>
      </c>
      <c r="AC57" s="13">
        <f t="shared" si="25"/>
        <v>36</v>
      </c>
      <c r="AD57" s="14">
        <v>2</v>
      </c>
      <c r="AE57" s="15">
        <v>1227</v>
      </c>
      <c r="AF57" s="16">
        <v>0</v>
      </c>
      <c r="AG57" s="13">
        <f t="shared" si="26"/>
        <v>0</v>
      </c>
      <c r="AH57" s="14">
        <v>0</v>
      </c>
      <c r="AI57" s="59">
        <f t="shared" si="27"/>
        <v>4</v>
      </c>
    </row>
    <row r="58" spans="1:35" ht="15" customHeight="1">
      <c r="A58" s="6">
        <v>42</v>
      </c>
      <c r="B58" s="7" t="s">
        <v>34</v>
      </c>
      <c r="C58" s="6">
        <v>12</v>
      </c>
      <c r="D58" s="15">
        <v>0</v>
      </c>
      <c r="E58" s="13">
        <f t="shared" si="18"/>
        <v>0</v>
      </c>
      <c r="F58" s="14">
        <v>0</v>
      </c>
      <c r="G58" s="6">
        <v>4</v>
      </c>
      <c r="H58" s="15">
        <v>0</v>
      </c>
      <c r="I58" s="13">
        <f t="shared" si="19"/>
        <v>0</v>
      </c>
      <c r="J58" s="14">
        <v>0</v>
      </c>
      <c r="K58" s="6">
        <v>2</v>
      </c>
      <c r="L58" s="15">
        <v>0</v>
      </c>
      <c r="M58" s="13">
        <f t="shared" si="20"/>
        <v>0</v>
      </c>
      <c r="N58" s="14">
        <v>0</v>
      </c>
      <c r="O58" s="6">
        <v>4</v>
      </c>
      <c r="P58" s="6">
        <v>0</v>
      </c>
      <c r="Q58" s="6">
        <v>0</v>
      </c>
      <c r="R58" s="6">
        <f t="shared" si="21"/>
        <v>0</v>
      </c>
      <c r="S58" s="13">
        <f t="shared" si="22"/>
        <v>0</v>
      </c>
      <c r="T58" s="14">
        <v>0</v>
      </c>
      <c r="U58" s="6">
        <v>4</v>
      </c>
      <c r="V58" s="6">
        <v>0</v>
      </c>
      <c r="W58" s="6">
        <v>0</v>
      </c>
      <c r="X58" s="6">
        <f t="shared" si="23"/>
        <v>0</v>
      </c>
      <c r="Y58" s="13">
        <f t="shared" si="24"/>
        <v>0</v>
      </c>
      <c r="Z58" s="14">
        <v>0</v>
      </c>
      <c r="AA58" s="6">
        <v>25</v>
      </c>
      <c r="AB58" s="16">
        <v>0</v>
      </c>
      <c r="AC58" s="13">
        <f t="shared" si="25"/>
        <v>0</v>
      </c>
      <c r="AD58" s="14">
        <v>0</v>
      </c>
      <c r="AE58" s="15">
        <v>1210</v>
      </c>
      <c r="AF58" s="16">
        <v>0</v>
      </c>
      <c r="AG58" s="13">
        <f t="shared" si="26"/>
        <v>0</v>
      </c>
      <c r="AH58" s="14">
        <v>0</v>
      </c>
      <c r="AI58" s="59">
        <f t="shared" si="27"/>
        <v>0</v>
      </c>
    </row>
    <row r="59" spans="1:35" ht="15" customHeight="1">
      <c r="A59" s="6">
        <v>43</v>
      </c>
      <c r="B59" s="7" t="s">
        <v>35</v>
      </c>
      <c r="C59" s="6">
        <v>12</v>
      </c>
      <c r="D59" s="15">
        <v>0</v>
      </c>
      <c r="E59" s="13">
        <f t="shared" si="18"/>
        <v>0</v>
      </c>
      <c r="F59" s="14">
        <v>0</v>
      </c>
      <c r="G59" s="6">
        <v>4</v>
      </c>
      <c r="H59" s="15">
        <v>0</v>
      </c>
      <c r="I59" s="13">
        <f t="shared" si="19"/>
        <v>0</v>
      </c>
      <c r="J59" s="14">
        <v>0</v>
      </c>
      <c r="K59" s="6">
        <v>2</v>
      </c>
      <c r="L59" s="15">
        <v>0</v>
      </c>
      <c r="M59" s="13">
        <f t="shared" si="20"/>
        <v>0</v>
      </c>
      <c r="N59" s="14">
        <v>0</v>
      </c>
      <c r="O59" s="6">
        <v>4</v>
      </c>
      <c r="P59" s="6">
        <v>1</v>
      </c>
      <c r="Q59" s="6">
        <v>0</v>
      </c>
      <c r="R59" s="6">
        <f t="shared" si="21"/>
        <v>1</v>
      </c>
      <c r="S59" s="13">
        <f t="shared" si="22"/>
        <v>25</v>
      </c>
      <c r="T59" s="14">
        <v>1</v>
      </c>
      <c r="U59" s="6">
        <v>4</v>
      </c>
      <c r="V59" s="6">
        <v>0</v>
      </c>
      <c r="W59" s="6">
        <v>0</v>
      </c>
      <c r="X59" s="6">
        <f t="shared" si="23"/>
        <v>0</v>
      </c>
      <c r="Y59" s="13">
        <f t="shared" si="24"/>
        <v>0</v>
      </c>
      <c r="Z59" s="14">
        <v>0</v>
      </c>
      <c r="AA59" s="6">
        <v>25</v>
      </c>
      <c r="AB59" s="16">
        <v>0</v>
      </c>
      <c r="AC59" s="13">
        <f t="shared" si="25"/>
        <v>0</v>
      </c>
      <c r="AD59" s="14">
        <v>0</v>
      </c>
      <c r="AE59" s="15">
        <v>528</v>
      </c>
      <c r="AF59" s="16">
        <v>0</v>
      </c>
      <c r="AG59" s="13">
        <f t="shared" si="26"/>
        <v>0</v>
      </c>
      <c r="AH59" s="14">
        <v>0</v>
      </c>
      <c r="AI59" s="59">
        <f t="shared" si="27"/>
        <v>1</v>
      </c>
    </row>
    <row r="60" spans="1:35" ht="15" customHeight="1">
      <c r="A60" s="6">
        <v>44</v>
      </c>
      <c r="B60" s="7" t="s">
        <v>36</v>
      </c>
      <c r="C60" s="6">
        <v>12</v>
      </c>
      <c r="D60" s="15">
        <v>0</v>
      </c>
      <c r="E60" s="13">
        <f t="shared" si="18"/>
        <v>0</v>
      </c>
      <c r="F60" s="14">
        <v>0</v>
      </c>
      <c r="G60" s="6">
        <v>4</v>
      </c>
      <c r="H60" s="15">
        <v>0</v>
      </c>
      <c r="I60" s="13">
        <f t="shared" si="19"/>
        <v>0</v>
      </c>
      <c r="J60" s="14">
        <v>0</v>
      </c>
      <c r="K60" s="6">
        <v>2</v>
      </c>
      <c r="L60" s="15">
        <v>0</v>
      </c>
      <c r="M60" s="13">
        <f t="shared" si="20"/>
        <v>0</v>
      </c>
      <c r="N60" s="14">
        <v>0</v>
      </c>
      <c r="O60" s="6">
        <v>4</v>
      </c>
      <c r="P60" s="6">
        <v>0</v>
      </c>
      <c r="Q60" s="6">
        <v>0</v>
      </c>
      <c r="R60" s="6">
        <f t="shared" si="21"/>
        <v>0</v>
      </c>
      <c r="S60" s="13">
        <f t="shared" si="22"/>
        <v>0</v>
      </c>
      <c r="T60" s="14">
        <v>0</v>
      </c>
      <c r="U60" s="6">
        <v>4</v>
      </c>
      <c r="V60" s="6">
        <v>0</v>
      </c>
      <c r="W60" s="6">
        <v>0</v>
      </c>
      <c r="X60" s="6">
        <f t="shared" si="23"/>
        <v>0</v>
      </c>
      <c r="Y60" s="13">
        <f t="shared" si="24"/>
        <v>0</v>
      </c>
      <c r="Z60" s="14">
        <v>0</v>
      </c>
      <c r="AA60" s="6">
        <v>25</v>
      </c>
      <c r="AB60" s="16">
        <v>4</v>
      </c>
      <c r="AC60" s="13">
        <f t="shared" si="25"/>
        <v>16</v>
      </c>
      <c r="AD60" s="14">
        <v>1</v>
      </c>
      <c r="AE60" s="15">
        <v>1452</v>
      </c>
      <c r="AF60" s="16">
        <v>0</v>
      </c>
      <c r="AG60" s="13">
        <f t="shared" si="26"/>
        <v>0</v>
      </c>
      <c r="AH60" s="14">
        <v>0</v>
      </c>
      <c r="AI60" s="59">
        <f t="shared" si="27"/>
        <v>1</v>
      </c>
    </row>
    <row r="61" spans="1:35" ht="15" customHeight="1">
      <c r="A61" s="6">
        <v>45</v>
      </c>
      <c r="B61" s="8" t="s">
        <v>37</v>
      </c>
      <c r="C61" s="6">
        <v>12</v>
      </c>
      <c r="D61" s="15">
        <v>0</v>
      </c>
      <c r="E61" s="13">
        <f t="shared" si="18"/>
        <v>0</v>
      </c>
      <c r="F61" s="14">
        <v>0</v>
      </c>
      <c r="G61" s="6">
        <v>4</v>
      </c>
      <c r="H61" s="15">
        <v>0</v>
      </c>
      <c r="I61" s="13">
        <f t="shared" si="19"/>
        <v>0</v>
      </c>
      <c r="J61" s="14">
        <v>0</v>
      </c>
      <c r="K61" s="6">
        <v>2</v>
      </c>
      <c r="L61" s="15">
        <v>0</v>
      </c>
      <c r="M61" s="13">
        <f t="shared" si="20"/>
        <v>0</v>
      </c>
      <c r="N61" s="14">
        <v>0</v>
      </c>
      <c r="O61" s="6">
        <v>4</v>
      </c>
      <c r="P61" s="6">
        <v>1</v>
      </c>
      <c r="Q61" s="6">
        <v>0</v>
      </c>
      <c r="R61" s="6">
        <f t="shared" si="21"/>
        <v>1</v>
      </c>
      <c r="S61" s="13">
        <f t="shared" si="22"/>
        <v>25</v>
      </c>
      <c r="T61" s="14">
        <v>1</v>
      </c>
      <c r="U61" s="6">
        <v>4</v>
      </c>
      <c r="V61" s="6">
        <v>0</v>
      </c>
      <c r="W61" s="6">
        <v>0</v>
      </c>
      <c r="X61" s="6">
        <f t="shared" si="23"/>
        <v>0</v>
      </c>
      <c r="Y61" s="13">
        <f t="shared" si="24"/>
        <v>0</v>
      </c>
      <c r="Z61" s="14">
        <v>0</v>
      </c>
      <c r="AA61" s="6">
        <v>25</v>
      </c>
      <c r="AB61" s="15">
        <v>14</v>
      </c>
      <c r="AC61" s="13">
        <f t="shared" si="25"/>
        <v>56.00000000000001</v>
      </c>
      <c r="AD61" s="14">
        <v>3</v>
      </c>
      <c r="AE61" s="15">
        <v>1716</v>
      </c>
      <c r="AF61" s="15">
        <v>0</v>
      </c>
      <c r="AG61" s="13">
        <f t="shared" si="26"/>
        <v>0</v>
      </c>
      <c r="AH61" s="14">
        <v>0</v>
      </c>
      <c r="AI61" s="59">
        <f t="shared" si="27"/>
        <v>4</v>
      </c>
    </row>
    <row r="62" spans="1:35" ht="15" customHeight="1">
      <c r="A62" s="21" t="s">
        <v>57</v>
      </c>
      <c r="B62" s="21"/>
      <c r="C62" s="21"/>
      <c r="D62" s="21"/>
      <c r="E62" s="21"/>
      <c r="F62" s="61"/>
      <c r="G62" s="21"/>
      <c r="H62" s="21"/>
      <c r="I62" s="21"/>
      <c r="J62" s="61"/>
      <c r="K62" s="21"/>
      <c r="L62" s="21"/>
      <c r="M62" s="21"/>
      <c r="N62" s="61"/>
      <c r="O62" s="21"/>
      <c r="P62" s="21"/>
      <c r="Q62" s="21"/>
      <c r="R62" s="21"/>
      <c r="S62" s="21"/>
      <c r="T62" s="61"/>
      <c r="U62" s="21"/>
      <c r="V62" s="21"/>
      <c r="W62" s="21"/>
      <c r="X62" s="21"/>
      <c r="Y62" s="21"/>
      <c r="Z62" s="61"/>
      <c r="AA62" s="21"/>
      <c r="AB62" s="21"/>
      <c r="AC62" s="21"/>
      <c r="AD62" s="61"/>
      <c r="AE62" s="21"/>
      <c r="AF62" s="21"/>
      <c r="AG62" s="21"/>
      <c r="AH62" s="61"/>
      <c r="AI62" s="21"/>
    </row>
    <row r="63" spans="1:35" ht="15" customHeight="1">
      <c r="A63" s="6">
        <v>46</v>
      </c>
      <c r="B63" s="7" t="s">
        <v>58</v>
      </c>
      <c r="C63" s="6">
        <v>12</v>
      </c>
      <c r="D63" s="15">
        <v>2</v>
      </c>
      <c r="E63" s="13">
        <f>D63/C63*100</f>
        <v>16.666666666666664</v>
      </c>
      <c r="F63" s="14">
        <v>1</v>
      </c>
      <c r="G63" s="6">
        <v>4</v>
      </c>
      <c r="H63" s="15">
        <v>2</v>
      </c>
      <c r="I63" s="13">
        <f>H63/G63*100</f>
        <v>50</v>
      </c>
      <c r="J63" s="14">
        <v>2.5</v>
      </c>
      <c r="K63" s="6">
        <v>2</v>
      </c>
      <c r="L63" s="15">
        <v>1</v>
      </c>
      <c r="M63" s="13">
        <f>L63/K63*100</f>
        <v>50</v>
      </c>
      <c r="N63" s="14">
        <v>2.5</v>
      </c>
      <c r="O63" s="6">
        <v>4</v>
      </c>
      <c r="P63" s="6">
        <v>4</v>
      </c>
      <c r="Q63" s="6">
        <v>1</v>
      </c>
      <c r="R63" s="6">
        <f>SUM(P63:Q63)</f>
        <v>5</v>
      </c>
      <c r="S63" s="13">
        <f>R63/O63*100</f>
        <v>125</v>
      </c>
      <c r="T63" s="14">
        <v>5</v>
      </c>
      <c r="U63" s="6">
        <v>4</v>
      </c>
      <c r="V63" s="6">
        <v>0</v>
      </c>
      <c r="W63" s="6">
        <v>0</v>
      </c>
      <c r="X63" s="6">
        <f>SUM(V63:W63)</f>
        <v>0</v>
      </c>
      <c r="Y63" s="13">
        <f>X63/U63*100</f>
        <v>0</v>
      </c>
      <c r="Z63" s="14">
        <v>0</v>
      </c>
      <c r="AA63" s="6">
        <v>25</v>
      </c>
      <c r="AB63" s="15">
        <v>14</v>
      </c>
      <c r="AC63" s="13">
        <f>AB63/AA63*100</f>
        <v>56.00000000000001</v>
      </c>
      <c r="AD63" s="14">
        <v>3</v>
      </c>
      <c r="AE63" s="15">
        <v>172</v>
      </c>
      <c r="AF63" s="15">
        <v>0</v>
      </c>
      <c r="AG63" s="13">
        <f>AF63/AE63*100</f>
        <v>0</v>
      </c>
      <c r="AH63" s="14">
        <v>0</v>
      </c>
      <c r="AI63" s="59">
        <f>AH63+AD63+Z63+T63+N63+J63+F63</f>
        <v>14</v>
      </c>
    </row>
    <row r="64" spans="1:35" ht="15" customHeight="1">
      <c r="A64" s="6">
        <v>47</v>
      </c>
      <c r="B64" s="7" t="s">
        <v>68</v>
      </c>
      <c r="C64" s="6">
        <v>12</v>
      </c>
      <c r="D64" s="15">
        <v>0</v>
      </c>
      <c r="E64" s="13">
        <f>D64/C64*100</f>
        <v>0</v>
      </c>
      <c r="F64" s="14">
        <v>0</v>
      </c>
      <c r="G64" s="6">
        <v>4</v>
      </c>
      <c r="H64" s="15">
        <v>0</v>
      </c>
      <c r="I64" s="13">
        <f>H64/G64*100</f>
        <v>0</v>
      </c>
      <c r="J64" s="14">
        <v>0</v>
      </c>
      <c r="K64" s="6">
        <v>2</v>
      </c>
      <c r="L64" s="15">
        <v>0</v>
      </c>
      <c r="M64" s="13">
        <f>L64/K64*100</f>
        <v>0</v>
      </c>
      <c r="N64" s="14">
        <v>0</v>
      </c>
      <c r="O64" s="6">
        <v>4</v>
      </c>
      <c r="P64" s="6">
        <v>3</v>
      </c>
      <c r="Q64" s="6">
        <v>0</v>
      </c>
      <c r="R64" s="6">
        <f>SUM(P64:Q64)</f>
        <v>3</v>
      </c>
      <c r="S64" s="13">
        <f>R64/O64*100</f>
        <v>75</v>
      </c>
      <c r="T64" s="14">
        <v>3.5</v>
      </c>
      <c r="U64" s="6">
        <v>4</v>
      </c>
      <c r="V64" s="6">
        <v>0</v>
      </c>
      <c r="W64" s="6">
        <v>0</v>
      </c>
      <c r="X64" s="6">
        <f>SUM(V64:W64)</f>
        <v>0</v>
      </c>
      <c r="Y64" s="13">
        <f>X64/U64*100</f>
        <v>0</v>
      </c>
      <c r="Z64" s="14">
        <v>0</v>
      </c>
      <c r="AA64" s="6">
        <v>25</v>
      </c>
      <c r="AB64" s="15">
        <v>0</v>
      </c>
      <c r="AC64" s="13">
        <f>AB64/AA64*100</f>
        <v>0</v>
      </c>
      <c r="AD64" s="14">
        <v>0</v>
      </c>
      <c r="AE64" s="15">
        <v>570</v>
      </c>
      <c r="AF64" s="15">
        <v>0</v>
      </c>
      <c r="AG64" s="13">
        <f>AF64/AE64*100</f>
        <v>0</v>
      </c>
      <c r="AH64" s="14">
        <v>0</v>
      </c>
      <c r="AI64" s="59">
        <f>AH64+AD64+Z64+T64+N64+J64+F64</f>
        <v>3.5</v>
      </c>
    </row>
    <row r="65" spans="1:35" ht="15" customHeight="1">
      <c r="A65" s="6">
        <v>48</v>
      </c>
      <c r="B65" s="7" t="s">
        <v>59</v>
      </c>
      <c r="C65" s="6">
        <v>12</v>
      </c>
      <c r="D65" s="15">
        <v>0</v>
      </c>
      <c r="E65" s="13">
        <f>D65/C65*100</f>
        <v>0</v>
      </c>
      <c r="F65" s="14">
        <v>0</v>
      </c>
      <c r="G65" s="6">
        <v>4</v>
      </c>
      <c r="H65" s="15">
        <v>0</v>
      </c>
      <c r="I65" s="13">
        <f>H65/G65*100</f>
        <v>0</v>
      </c>
      <c r="J65" s="14">
        <v>0</v>
      </c>
      <c r="K65" s="6">
        <v>2</v>
      </c>
      <c r="L65" s="15">
        <v>0</v>
      </c>
      <c r="M65" s="13">
        <f>L65/K65*100</f>
        <v>0</v>
      </c>
      <c r="N65" s="14">
        <v>0</v>
      </c>
      <c r="O65" s="6">
        <v>4</v>
      </c>
      <c r="P65" s="6">
        <v>1</v>
      </c>
      <c r="Q65" s="6">
        <v>0</v>
      </c>
      <c r="R65" s="6">
        <f>SUM(P65:Q65)</f>
        <v>1</v>
      </c>
      <c r="S65" s="13">
        <f>R65/O65*100</f>
        <v>25</v>
      </c>
      <c r="T65" s="14">
        <v>1</v>
      </c>
      <c r="U65" s="6">
        <v>4</v>
      </c>
      <c r="V65" s="6">
        <v>0</v>
      </c>
      <c r="W65" s="6">
        <v>0</v>
      </c>
      <c r="X65" s="6">
        <f>SUM(V65:W65)</f>
        <v>0</v>
      </c>
      <c r="Y65" s="13">
        <f>X65/U65*100</f>
        <v>0</v>
      </c>
      <c r="Z65" s="14">
        <v>0</v>
      </c>
      <c r="AA65" s="6">
        <v>25</v>
      </c>
      <c r="AB65" s="15">
        <v>0</v>
      </c>
      <c r="AC65" s="13">
        <f>AB65/AA65*100</f>
        <v>0</v>
      </c>
      <c r="AD65" s="14">
        <v>0</v>
      </c>
      <c r="AE65" s="15">
        <v>164</v>
      </c>
      <c r="AF65" s="15">
        <v>0</v>
      </c>
      <c r="AG65" s="13">
        <f>AF65/AE65*100</f>
        <v>0</v>
      </c>
      <c r="AH65" s="14">
        <v>0</v>
      </c>
      <c r="AI65" s="59">
        <f>AH65+AD65+Z65+T65+N65+J65+F65</f>
        <v>1</v>
      </c>
    </row>
    <row r="66" spans="1:35" ht="15" customHeight="1">
      <c r="A66" s="9">
        <v>49</v>
      </c>
      <c r="B66" s="7" t="s">
        <v>60</v>
      </c>
      <c r="C66" s="6">
        <v>12</v>
      </c>
      <c r="D66" s="15">
        <v>0</v>
      </c>
      <c r="E66" s="13">
        <f>D66/C66*100</f>
        <v>0</v>
      </c>
      <c r="F66" s="14">
        <v>0</v>
      </c>
      <c r="G66" s="6">
        <v>4</v>
      </c>
      <c r="H66" s="15">
        <v>0</v>
      </c>
      <c r="I66" s="13">
        <f>H66/G66*100</f>
        <v>0</v>
      </c>
      <c r="J66" s="14">
        <v>0</v>
      </c>
      <c r="K66" s="6">
        <v>2</v>
      </c>
      <c r="L66" s="15">
        <v>0</v>
      </c>
      <c r="M66" s="13">
        <f>L66/K66*100</f>
        <v>0</v>
      </c>
      <c r="N66" s="14">
        <v>0</v>
      </c>
      <c r="O66" s="6">
        <v>4</v>
      </c>
      <c r="P66" s="6">
        <v>0</v>
      </c>
      <c r="Q66" s="6">
        <v>0</v>
      </c>
      <c r="R66" s="6">
        <f>SUM(P66:Q66)</f>
        <v>0</v>
      </c>
      <c r="S66" s="13">
        <f>R66/O66*100</f>
        <v>0</v>
      </c>
      <c r="T66" s="14">
        <v>0</v>
      </c>
      <c r="U66" s="6">
        <v>4</v>
      </c>
      <c r="V66" s="6">
        <v>0</v>
      </c>
      <c r="W66" s="6">
        <v>0</v>
      </c>
      <c r="X66" s="6">
        <f>SUM(V66:W66)</f>
        <v>0</v>
      </c>
      <c r="Y66" s="13">
        <f>X66/U66*100</f>
        <v>0</v>
      </c>
      <c r="Z66" s="14">
        <v>0</v>
      </c>
      <c r="AA66" s="6">
        <v>25</v>
      </c>
      <c r="AB66" s="15">
        <v>0</v>
      </c>
      <c r="AC66" s="13">
        <f>AB66/AA66*100</f>
        <v>0</v>
      </c>
      <c r="AD66" s="14">
        <v>0</v>
      </c>
      <c r="AE66" s="15">
        <v>570</v>
      </c>
      <c r="AF66" s="15">
        <v>0</v>
      </c>
      <c r="AG66" s="13">
        <f>AF66/AE66*100</f>
        <v>0</v>
      </c>
      <c r="AH66" s="14">
        <v>0</v>
      </c>
      <c r="AI66" s="59">
        <f>AH66+AD66+Z66+T66+N66+J66+F66</f>
        <v>0</v>
      </c>
    </row>
    <row r="67" spans="1:35" ht="15" customHeight="1">
      <c r="A67" s="9">
        <v>50</v>
      </c>
      <c r="B67" s="7" t="s">
        <v>61</v>
      </c>
      <c r="C67" s="6">
        <v>12</v>
      </c>
      <c r="D67" s="15">
        <v>0</v>
      </c>
      <c r="E67" s="13">
        <f>D67/C67*100</f>
        <v>0</v>
      </c>
      <c r="F67" s="14">
        <v>0</v>
      </c>
      <c r="G67" s="6">
        <v>4</v>
      </c>
      <c r="H67" s="15">
        <v>0</v>
      </c>
      <c r="I67" s="13">
        <f>H67/G67*100</f>
        <v>0</v>
      </c>
      <c r="J67" s="14">
        <v>0</v>
      </c>
      <c r="K67" s="6">
        <v>2</v>
      </c>
      <c r="L67" s="15">
        <v>0</v>
      </c>
      <c r="M67" s="13">
        <f>L67/K67*100</f>
        <v>0</v>
      </c>
      <c r="N67" s="14">
        <v>0</v>
      </c>
      <c r="O67" s="6">
        <v>4</v>
      </c>
      <c r="P67" s="6">
        <v>14</v>
      </c>
      <c r="Q67" s="6">
        <v>3</v>
      </c>
      <c r="R67" s="6">
        <f>SUM(P67:Q67)</f>
        <v>17</v>
      </c>
      <c r="S67" s="13">
        <f>R67/O67*100</f>
        <v>425</v>
      </c>
      <c r="T67" s="14">
        <v>5</v>
      </c>
      <c r="U67" s="6">
        <v>4</v>
      </c>
      <c r="V67" s="6">
        <v>0</v>
      </c>
      <c r="W67" s="6">
        <v>0</v>
      </c>
      <c r="X67" s="6">
        <f>SUM(V67:W67)</f>
        <v>0</v>
      </c>
      <c r="Y67" s="13">
        <f>X67/U67*100</f>
        <v>0</v>
      </c>
      <c r="Z67" s="14">
        <v>0</v>
      </c>
      <c r="AA67" s="6">
        <v>25</v>
      </c>
      <c r="AB67" s="15">
        <v>12</v>
      </c>
      <c r="AC67" s="13">
        <f>AB67/AA67*100</f>
        <v>48</v>
      </c>
      <c r="AD67" s="14">
        <v>2.5</v>
      </c>
      <c r="AE67" s="15">
        <v>44</v>
      </c>
      <c r="AF67" s="15">
        <v>0</v>
      </c>
      <c r="AG67" s="13">
        <f>AF67/AE67*100</f>
        <v>0</v>
      </c>
      <c r="AH67" s="14">
        <v>0</v>
      </c>
      <c r="AI67" s="59">
        <f>AH67+AD67+Z67+T67+N67+J67+F67</f>
        <v>7.5</v>
      </c>
    </row>
  </sheetData>
  <sheetProtection/>
  <mergeCells count="15">
    <mergeCell ref="A2:AI2"/>
    <mergeCell ref="C4:F4"/>
    <mergeCell ref="G4:J4"/>
    <mergeCell ref="K4:N4"/>
    <mergeCell ref="O4:T4"/>
    <mergeCell ref="U4:Z4"/>
    <mergeCell ref="AA4:AD4"/>
    <mergeCell ref="AE4:AH4"/>
    <mergeCell ref="U5:Z5"/>
    <mergeCell ref="AA5:AD5"/>
    <mergeCell ref="AE5:AH5"/>
    <mergeCell ref="C5:F5"/>
    <mergeCell ref="G5:J5"/>
    <mergeCell ref="K5:N5"/>
    <mergeCell ref="O5:T5"/>
  </mergeCells>
  <printOptions/>
  <pageMargins left="0.17" right="0.16" top="0.39" bottom="0.28" header="0.23" footer="0.21"/>
  <pageSetup horizontalDpi="600" verticalDpi="600" orientation="landscape" paperSize="5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Z68"/>
  <sheetViews>
    <sheetView zoomScalePageLayoutView="0" workbookViewId="0" topLeftCell="A1">
      <selection activeCell="A7" sqref="A7:IV67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22" width="6.140625" style="0" customWidth="1"/>
    <col min="23" max="23" width="8.421875" style="0" customWidth="1"/>
    <col min="24" max="26" width="7.140625" style="0" customWidth="1"/>
  </cols>
  <sheetData>
    <row r="2" spans="1:26" ht="23.25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49" t="s">
        <v>156</v>
      </c>
      <c r="Z3" s="2"/>
    </row>
    <row r="4" spans="1:26" ht="37.5" customHeight="1">
      <c r="A4" s="3"/>
      <c r="B4" s="4"/>
      <c r="C4" s="85" t="s">
        <v>153</v>
      </c>
      <c r="D4" s="85"/>
      <c r="E4" s="85"/>
      <c r="F4" s="86"/>
      <c r="G4" s="88" t="s">
        <v>117</v>
      </c>
      <c r="H4" s="89"/>
      <c r="I4" s="89"/>
      <c r="J4" s="90"/>
      <c r="K4" s="88" t="s">
        <v>118</v>
      </c>
      <c r="L4" s="89"/>
      <c r="M4" s="89"/>
      <c r="N4" s="90"/>
      <c r="O4" s="88" t="s">
        <v>119</v>
      </c>
      <c r="P4" s="89"/>
      <c r="Q4" s="89"/>
      <c r="R4" s="90"/>
      <c r="S4" s="88" t="s">
        <v>158</v>
      </c>
      <c r="T4" s="89"/>
      <c r="U4" s="89"/>
      <c r="V4" s="90"/>
      <c r="W4" s="88"/>
      <c r="X4" s="89"/>
      <c r="Y4" s="89"/>
      <c r="Z4" s="90"/>
    </row>
    <row r="5" spans="1:26" s="39" customFormat="1" ht="33">
      <c r="A5" s="54"/>
      <c r="B5" s="55" t="s">
        <v>70</v>
      </c>
      <c r="C5" s="87">
        <v>5</v>
      </c>
      <c r="D5" s="87"/>
      <c r="E5" s="87"/>
      <c r="F5" s="87"/>
      <c r="G5" s="81">
        <v>5</v>
      </c>
      <c r="H5" s="82"/>
      <c r="I5" s="82"/>
      <c r="J5" s="83"/>
      <c r="K5" s="81">
        <v>5</v>
      </c>
      <c r="L5" s="82"/>
      <c r="M5" s="82"/>
      <c r="N5" s="83"/>
      <c r="O5" s="81">
        <v>5</v>
      </c>
      <c r="P5" s="82"/>
      <c r="Q5" s="82"/>
      <c r="R5" s="83"/>
      <c r="S5" s="81">
        <v>5</v>
      </c>
      <c r="T5" s="82"/>
      <c r="U5" s="82"/>
      <c r="V5" s="83"/>
      <c r="W5" s="81">
        <v>25</v>
      </c>
      <c r="X5" s="82"/>
      <c r="Y5" s="82"/>
      <c r="Z5" s="83"/>
    </row>
    <row r="6" spans="1:26" ht="16.5" customHeight="1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154</v>
      </c>
      <c r="X6" s="11" t="s">
        <v>155</v>
      </c>
      <c r="Y6" s="11" t="s">
        <v>156</v>
      </c>
      <c r="Z6" s="12" t="s">
        <v>157</v>
      </c>
    </row>
    <row r="7" spans="1:26" ht="15" customHeight="1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>
      <c r="A8" s="6">
        <v>1</v>
      </c>
      <c r="B8" s="7" t="s">
        <v>1</v>
      </c>
      <c r="C8" s="6">
        <v>276</v>
      </c>
      <c r="D8" s="6">
        <v>0</v>
      </c>
      <c r="E8" s="13">
        <f>D8/C8*100</f>
        <v>0</v>
      </c>
      <c r="F8" s="14">
        <v>0</v>
      </c>
      <c r="G8" s="6">
        <v>68</v>
      </c>
      <c r="H8" s="6">
        <v>48</v>
      </c>
      <c r="I8" s="13">
        <f>H8/G8*100</f>
        <v>70.58823529411765</v>
      </c>
      <c r="J8" s="14">
        <v>3.5</v>
      </c>
      <c r="K8" s="6">
        <v>16</v>
      </c>
      <c r="L8" s="6">
        <v>4</v>
      </c>
      <c r="M8" s="13">
        <f>L8/K8*100</f>
        <v>25</v>
      </c>
      <c r="N8" s="14">
        <v>1</v>
      </c>
      <c r="O8" s="6">
        <v>8</v>
      </c>
      <c r="P8" s="6">
        <v>2</v>
      </c>
      <c r="Q8" s="13">
        <f>P8/O8*100</f>
        <v>25</v>
      </c>
      <c r="R8" s="14">
        <v>1</v>
      </c>
      <c r="S8" s="6"/>
      <c r="T8" s="6">
        <v>0</v>
      </c>
      <c r="U8" s="6">
        <v>0</v>
      </c>
      <c r="V8" s="6">
        <v>0</v>
      </c>
      <c r="W8" s="66">
        <v>13</v>
      </c>
      <c r="X8" s="66">
        <v>18.5</v>
      </c>
      <c r="Y8" s="65">
        <f>V8+R8+N8+J8+F8</f>
        <v>5.5</v>
      </c>
      <c r="Z8" s="14">
        <f>SUM(W8:Y8)</f>
        <v>37</v>
      </c>
    </row>
    <row r="9" spans="1:26" ht="15" customHeight="1">
      <c r="A9" s="6">
        <v>2</v>
      </c>
      <c r="B9" s="7" t="s">
        <v>4</v>
      </c>
      <c r="C9" s="6">
        <v>92</v>
      </c>
      <c r="D9" s="16">
        <v>0</v>
      </c>
      <c r="E9" s="13">
        <f>D9/C9*100</f>
        <v>0</v>
      </c>
      <c r="F9" s="18">
        <v>0</v>
      </c>
      <c r="G9" s="6">
        <v>68</v>
      </c>
      <c r="H9" s="16">
        <v>37</v>
      </c>
      <c r="I9" s="13">
        <f>H9/G9*100</f>
        <v>54.41176470588235</v>
      </c>
      <c r="J9" s="18">
        <v>2.5</v>
      </c>
      <c r="K9" s="6">
        <v>16</v>
      </c>
      <c r="L9" s="16">
        <v>3</v>
      </c>
      <c r="M9" s="13">
        <f>L9/K9*100</f>
        <v>18.75</v>
      </c>
      <c r="N9" s="18">
        <v>1</v>
      </c>
      <c r="O9" s="6">
        <v>8</v>
      </c>
      <c r="P9" s="15">
        <v>0</v>
      </c>
      <c r="Q9" s="13">
        <f>P9/O9*100</f>
        <v>0</v>
      </c>
      <c r="R9" s="18">
        <v>0</v>
      </c>
      <c r="S9" s="6"/>
      <c r="T9" s="15">
        <v>0</v>
      </c>
      <c r="U9" s="6">
        <v>0</v>
      </c>
      <c r="V9" s="6">
        <v>0</v>
      </c>
      <c r="W9" s="66">
        <v>10.5</v>
      </c>
      <c r="X9" s="66">
        <v>7.5</v>
      </c>
      <c r="Y9" s="65">
        <f>V9+R9+N9+J9+F9</f>
        <v>3.5</v>
      </c>
      <c r="Z9" s="14">
        <f>SUM(W9:Y9)</f>
        <v>21.5</v>
      </c>
    </row>
    <row r="10" spans="1:26" ht="15" customHeight="1">
      <c r="A10" s="6">
        <v>3</v>
      </c>
      <c r="B10" s="7" t="s">
        <v>5</v>
      </c>
      <c r="C10" s="6">
        <v>77</v>
      </c>
      <c r="D10" s="16">
        <v>0</v>
      </c>
      <c r="E10" s="13">
        <f>D10/C10*100</f>
        <v>0</v>
      </c>
      <c r="F10" s="18">
        <v>0</v>
      </c>
      <c r="G10" s="6">
        <v>68</v>
      </c>
      <c r="H10" s="16">
        <v>63</v>
      </c>
      <c r="I10" s="13">
        <f>H10/G10*100</f>
        <v>92.64705882352942</v>
      </c>
      <c r="J10" s="18">
        <v>4.5</v>
      </c>
      <c r="K10" s="6">
        <v>16</v>
      </c>
      <c r="L10" s="16">
        <v>0</v>
      </c>
      <c r="M10" s="13">
        <f>L10/K10*100</f>
        <v>0</v>
      </c>
      <c r="N10" s="18">
        <v>0</v>
      </c>
      <c r="O10" s="6">
        <v>8</v>
      </c>
      <c r="P10" s="15">
        <v>0</v>
      </c>
      <c r="Q10" s="13">
        <f>P10/O10*100</f>
        <v>0</v>
      </c>
      <c r="R10" s="18">
        <v>0</v>
      </c>
      <c r="S10" s="6"/>
      <c r="T10" s="15">
        <v>0</v>
      </c>
      <c r="U10" s="6">
        <v>0</v>
      </c>
      <c r="V10" s="6">
        <v>0</v>
      </c>
      <c r="W10" s="66">
        <v>4.5</v>
      </c>
      <c r="X10" s="66">
        <v>6</v>
      </c>
      <c r="Y10" s="65">
        <f>V10+R10+N10+J10+F10</f>
        <v>4.5</v>
      </c>
      <c r="Z10" s="14">
        <f>SUM(W10:Y10)</f>
        <v>15</v>
      </c>
    </row>
    <row r="11" spans="1:26" ht="15" customHeight="1">
      <c r="A11" s="6">
        <v>4</v>
      </c>
      <c r="B11" s="7" t="s">
        <v>6</v>
      </c>
      <c r="C11" s="6">
        <v>74</v>
      </c>
      <c r="D11" s="16">
        <v>0</v>
      </c>
      <c r="E11" s="13">
        <f>D11/C11*100</f>
        <v>0</v>
      </c>
      <c r="F11" s="18">
        <v>0</v>
      </c>
      <c r="G11" s="6">
        <v>68</v>
      </c>
      <c r="H11" s="16">
        <v>0</v>
      </c>
      <c r="I11" s="13">
        <f>H11/G11*100</f>
        <v>0</v>
      </c>
      <c r="J11" s="18">
        <v>0</v>
      </c>
      <c r="K11" s="6">
        <v>16</v>
      </c>
      <c r="L11" s="16">
        <v>0</v>
      </c>
      <c r="M11" s="13">
        <f>L11/K11*100</f>
        <v>0</v>
      </c>
      <c r="N11" s="18">
        <v>0</v>
      </c>
      <c r="O11" s="6">
        <v>8</v>
      </c>
      <c r="P11" s="15">
        <v>0</v>
      </c>
      <c r="Q11" s="13">
        <f>P11/O11*100</f>
        <v>0</v>
      </c>
      <c r="R11" s="18">
        <v>0</v>
      </c>
      <c r="S11" s="6"/>
      <c r="T11" s="15">
        <v>0</v>
      </c>
      <c r="U11" s="6">
        <v>0</v>
      </c>
      <c r="V11" s="6">
        <v>0</v>
      </c>
      <c r="W11" s="66">
        <v>5</v>
      </c>
      <c r="X11" s="66">
        <v>0</v>
      </c>
      <c r="Y11" s="65">
        <f>V11+R11+N11+J11+F11</f>
        <v>0</v>
      </c>
      <c r="Z11" s="14">
        <f>SUM(W11:Y11)</f>
        <v>5</v>
      </c>
    </row>
    <row r="12" spans="1:26" ht="15" customHeight="1">
      <c r="A12" s="6">
        <v>5</v>
      </c>
      <c r="B12" s="7" t="s">
        <v>7</v>
      </c>
      <c r="C12" s="6">
        <v>93</v>
      </c>
      <c r="D12" s="16">
        <v>0</v>
      </c>
      <c r="E12" s="13">
        <f>D12/C12*100</f>
        <v>0</v>
      </c>
      <c r="F12" s="18">
        <v>0</v>
      </c>
      <c r="G12" s="6">
        <v>68</v>
      </c>
      <c r="H12" s="16">
        <v>31</v>
      </c>
      <c r="I12" s="13">
        <f>H12/G12*100</f>
        <v>45.588235294117645</v>
      </c>
      <c r="J12" s="18">
        <v>2.5</v>
      </c>
      <c r="K12" s="6">
        <v>16</v>
      </c>
      <c r="L12" s="16">
        <v>0</v>
      </c>
      <c r="M12" s="13">
        <f>L12/K12*100</f>
        <v>0</v>
      </c>
      <c r="N12" s="18">
        <v>0</v>
      </c>
      <c r="O12" s="6">
        <v>8</v>
      </c>
      <c r="P12" s="15">
        <v>0</v>
      </c>
      <c r="Q12" s="13">
        <f>P12/O12*100</f>
        <v>0</v>
      </c>
      <c r="R12" s="18">
        <v>0</v>
      </c>
      <c r="S12" s="6"/>
      <c r="T12" s="15">
        <v>0</v>
      </c>
      <c r="U12" s="6">
        <v>0</v>
      </c>
      <c r="V12" s="6">
        <v>0</v>
      </c>
      <c r="W12" s="66">
        <v>7.5</v>
      </c>
      <c r="X12" s="66">
        <v>5</v>
      </c>
      <c r="Y12" s="65">
        <f>V12+R12+N12+J12+F12</f>
        <v>2.5</v>
      </c>
      <c r="Z12" s="14">
        <f>SUM(W12:Y12)</f>
        <v>15</v>
      </c>
    </row>
    <row r="13" spans="1:26" ht="15" customHeight="1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66"/>
      <c r="X13" s="66"/>
      <c r="Y13" s="11"/>
      <c r="Z13" s="11"/>
    </row>
    <row r="14" spans="1:26" ht="15" customHeight="1">
      <c r="A14" s="6">
        <v>6</v>
      </c>
      <c r="B14" s="7" t="s">
        <v>8</v>
      </c>
      <c r="C14" s="6">
        <v>45</v>
      </c>
      <c r="D14" s="16">
        <v>0</v>
      </c>
      <c r="E14" s="13">
        <f>D14/C14*100</f>
        <v>0</v>
      </c>
      <c r="F14" s="18">
        <v>0</v>
      </c>
      <c r="G14" s="6">
        <v>68</v>
      </c>
      <c r="H14" s="16">
        <v>41</v>
      </c>
      <c r="I14" s="13">
        <f>H14/G14*100</f>
        <v>60.29411764705882</v>
      </c>
      <c r="J14" s="18">
        <v>3</v>
      </c>
      <c r="K14" s="6">
        <v>16</v>
      </c>
      <c r="L14" s="16">
        <v>1</v>
      </c>
      <c r="M14" s="13">
        <f>L14/K14*100</f>
        <v>6.25</v>
      </c>
      <c r="N14" s="18">
        <v>0</v>
      </c>
      <c r="O14" s="6">
        <v>8</v>
      </c>
      <c r="P14" s="15">
        <v>0</v>
      </c>
      <c r="Q14" s="13">
        <f>P14/O14*100</f>
        <v>0</v>
      </c>
      <c r="R14" s="18">
        <v>0</v>
      </c>
      <c r="S14" s="6"/>
      <c r="T14" s="15">
        <v>0</v>
      </c>
      <c r="U14" s="6">
        <v>0</v>
      </c>
      <c r="V14" s="6">
        <v>0</v>
      </c>
      <c r="W14" s="66">
        <v>14</v>
      </c>
      <c r="X14" s="66">
        <v>19.5</v>
      </c>
      <c r="Y14" s="65">
        <f>V14+R14+N14+J14+F14</f>
        <v>3</v>
      </c>
      <c r="Z14" s="14">
        <f>SUM(W14:Y14)</f>
        <v>36.5</v>
      </c>
    </row>
    <row r="15" spans="1:26" ht="15" customHeight="1">
      <c r="A15" s="6">
        <v>7</v>
      </c>
      <c r="B15" s="7" t="s">
        <v>9</v>
      </c>
      <c r="C15" s="6">
        <v>28</v>
      </c>
      <c r="D15" s="16">
        <v>23</v>
      </c>
      <c r="E15" s="13">
        <f>D15/C15*100</f>
        <v>82.14285714285714</v>
      </c>
      <c r="F15" s="18">
        <v>4</v>
      </c>
      <c r="G15" s="6">
        <v>68</v>
      </c>
      <c r="H15" s="16">
        <v>60</v>
      </c>
      <c r="I15" s="13">
        <f>H15/G15*100</f>
        <v>88.23529411764706</v>
      </c>
      <c r="J15" s="18">
        <v>4.5</v>
      </c>
      <c r="K15" s="6">
        <v>16</v>
      </c>
      <c r="L15" s="16">
        <v>4</v>
      </c>
      <c r="M15" s="13">
        <f>L15/K15*100</f>
        <v>25</v>
      </c>
      <c r="N15" s="18">
        <v>1</v>
      </c>
      <c r="O15" s="6">
        <v>8</v>
      </c>
      <c r="P15" s="15">
        <v>0</v>
      </c>
      <c r="Q15" s="13">
        <f>P15/O15*100</f>
        <v>0</v>
      </c>
      <c r="R15" s="18">
        <v>0</v>
      </c>
      <c r="S15" s="6">
        <v>113</v>
      </c>
      <c r="T15" s="15">
        <v>40</v>
      </c>
      <c r="U15" s="13">
        <f>T15/S15*100</f>
        <v>35.39823008849557</v>
      </c>
      <c r="V15" s="18">
        <v>3.5</v>
      </c>
      <c r="W15" s="66">
        <v>13</v>
      </c>
      <c r="X15" s="66">
        <v>0.5</v>
      </c>
      <c r="Y15" s="65">
        <f>V15+R15+N15+J15+F15</f>
        <v>13</v>
      </c>
      <c r="Z15" s="14">
        <f>SUM(W15:Y15)</f>
        <v>26.5</v>
      </c>
    </row>
    <row r="16" spans="1:26" ht="15" customHeight="1">
      <c r="A16" s="6">
        <v>8</v>
      </c>
      <c r="B16" s="7" t="s">
        <v>10</v>
      </c>
      <c r="C16" s="6">
        <v>55</v>
      </c>
      <c r="D16" s="16">
        <v>0</v>
      </c>
      <c r="E16" s="13">
        <f>D16/C16*100</f>
        <v>0</v>
      </c>
      <c r="F16" s="18">
        <v>0</v>
      </c>
      <c r="G16" s="6">
        <v>68</v>
      </c>
      <c r="H16" s="16">
        <v>14</v>
      </c>
      <c r="I16" s="13">
        <f>H16/G16*100</f>
        <v>20.588235294117645</v>
      </c>
      <c r="J16" s="18">
        <v>1</v>
      </c>
      <c r="K16" s="6">
        <v>16</v>
      </c>
      <c r="L16" s="16">
        <v>1</v>
      </c>
      <c r="M16" s="13">
        <f>L16/K16*100</f>
        <v>6.25</v>
      </c>
      <c r="N16" s="18">
        <v>0</v>
      </c>
      <c r="O16" s="6">
        <v>8</v>
      </c>
      <c r="P16" s="15">
        <v>0</v>
      </c>
      <c r="Q16" s="13">
        <f>P16/O16*100</f>
        <v>0</v>
      </c>
      <c r="R16" s="18">
        <v>0</v>
      </c>
      <c r="S16" s="6"/>
      <c r="T16" s="15">
        <v>0</v>
      </c>
      <c r="U16" s="6">
        <v>0</v>
      </c>
      <c r="V16" s="6">
        <v>0</v>
      </c>
      <c r="W16" s="66">
        <v>0</v>
      </c>
      <c r="X16" s="66">
        <v>6</v>
      </c>
      <c r="Y16" s="65">
        <f>V16+R16+N16+J16+F16</f>
        <v>1</v>
      </c>
      <c r="Z16" s="14">
        <f>SUM(W16:Y16)</f>
        <v>7</v>
      </c>
    </row>
    <row r="17" spans="1:26" ht="15" customHeight="1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66"/>
      <c r="X17" s="66"/>
      <c r="Y17" s="11"/>
      <c r="Z17" s="11"/>
    </row>
    <row r="18" spans="1:26" ht="15" customHeight="1">
      <c r="A18" s="6">
        <v>9</v>
      </c>
      <c r="B18" s="7" t="s">
        <v>11</v>
      </c>
      <c r="C18" s="6">
        <v>369</v>
      </c>
      <c r="D18" s="16">
        <v>0</v>
      </c>
      <c r="E18" s="13">
        <f aca="true" t="shared" si="0" ref="E18:E25">D18/C18*100</f>
        <v>0</v>
      </c>
      <c r="F18" s="18">
        <v>0</v>
      </c>
      <c r="G18" s="6">
        <v>68</v>
      </c>
      <c r="H18" s="16">
        <v>54</v>
      </c>
      <c r="I18" s="13">
        <f aca="true" t="shared" si="1" ref="I18:I25">H18/G18*100</f>
        <v>79.41176470588235</v>
      </c>
      <c r="J18" s="18">
        <v>4</v>
      </c>
      <c r="K18" s="6">
        <v>16</v>
      </c>
      <c r="L18" s="16">
        <v>3</v>
      </c>
      <c r="M18" s="13">
        <f aca="true" t="shared" si="2" ref="M18:M25">L18/K18*100</f>
        <v>18.75</v>
      </c>
      <c r="N18" s="18">
        <v>1</v>
      </c>
      <c r="O18" s="6">
        <v>8</v>
      </c>
      <c r="P18" s="15">
        <v>0</v>
      </c>
      <c r="Q18" s="13">
        <f aca="true" t="shared" si="3" ref="Q18:Q25">P18/O18*100</f>
        <v>0</v>
      </c>
      <c r="R18" s="18">
        <v>0</v>
      </c>
      <c r="S18" s="6"/>
      <c r="T18" s="15">
        <v>0</v>
      </c>
      <c r="U18" s="6">
        <v>0</v>
      </c>
      <c r="V18" s="6">
        <v>0</v>
      </c>
      <c r="W18" s="66">
        <v>23</v>
      </c>
      <c r="X18" s="66">
        <v>11.5</v>
      </c>
      <c r="Y18" s="65">
        <f aca="true" t="shared" si="4" ref="Y18:Y25">V18+R18+N18+J18+F18</f>
        <v>5</v>
      </c>
      <c r="Z18" s="14">
        <f aca="true" t="shared" si="5" ref="Z18:Z25">SUM(W18:Y18)</f>
        <v>39.5</v>
      </c>
    </row>
    <row r="19" spans="1:26" ht="15" customHeight="1">
      <c r="A19" s="6">
        <v>10</v>
      </c>
      <c r="B19" s="7" t="s">
        <v>40</v>
      </c>
      <c r="C19" s="6">
        <v>39</v>
      </c>
      <c r="D19" s="16">
        <v>0</v>
      </c>
      <c r="E19" s="13">
        <f t="shared" si="0"/>
        <v>0</v>
      </c>
      <c r="F19" s="18">
        <v>0</v>
      </c>
      <c r="G19" s="6">
        <v>68</v>
      </c>
      <c r="H19" s="16">
        <v>80</v>
      </c>
      <c r="I19" s="13">
        <f t="shared" si="1"/>
        <v>117.64705882352942</v>
      </c>
      <c r="J19" s="18">
        <v>5</v>
      </c>
      <c r="K19" s="6">
        <v>16</v>
      </c>
      <c r="L19" s="16">
        <v>1</v>
      </c>
      <c r="M19" s="13">
        <f t="shared" si="2"/>
        <v>6.25</v>
      </c>
      <c r="N19" s="18">
        <v>0</v>
      </c>
      <c r="O19" s="6">
        <v>8</v>
      </c>
      <c r="P19" s="15">
        <v>0</v>
      </c>
      <c r="Q19" s="13">
        <f t="shared" si="3"/>
        <v>0</v>
      </c>
      <c r="R19" s="18">
        <v>0</v>
      </c>
      <c r="S19" s="6"/>
      <c r="T19" s="15">
        <v>0</v>
      </c>
      <c r="U19" s="6">
        <v>0</v>
      </c>
      <c r="V19" s="6">
        <v>0</v>
      </c>
      <c r="W19" s="66">
        <v>8</v>
      </c>
      <c r="X19" s="66">
        <v>5</v>
      </c>
      <c r="Y19" s="65">
        <f t="shared" si="4"/>
        <v>5</v>
      </c>
      <c r="Z19" s="14">
        <f t="shared" si="5"/>
        <v>18</v>
      </c>
    </row>
    <row r="20" spans="1:26" ht="15" customHeight="1">
      <c r="A20" s="6">
        <v>11</v>
      </c>
      <c r="B20" s="7" t="s">
        <v>12</v>
      </c>
      <c r="C20" s="6">
        <v>56</v>
      </c>
      <c r="D20" s="16">
        <v>0</v>
      </c>
      <c r="E20" s="13">
        <f t="shared" si="0"/>
        <v>0</v>
      </c>
      <c r="F20" s="18">
        <v>0</v>
      </c>
      <c r="G20" s="6">
        <v>68</v>
      </c>
      <c r="H20" s="16">
        <v>82</v>
      </c>
      <c r="I20" s="13">
        <f t="shared" si="1"/>
        <v>120.58823529411764</v>
      </c>
      <c r="J20" s="18">
        <v>5</v>
      </c>
      <c r="K20" s="6">
        <v>16</v>
      </c>
      <c r="L20" s="16">
        <v>2</v>
      </c>
      <c r="M20" s="13">
        <f t="shared" si="2"/>
        <v>12.5</v>
      </c>
      <c r="N20" s="18">
        <v>0.5</v>
      </c>
      <c r="O20" s="6">
        <v>8</v>
      </c>
      <c r="P20" s="15">
        <v>0</v>
      </c>
      <c r="Q20" s="13">
        <f t="shared" si="3"/>
        <v>0</v>
      </c>
      <c r="R20" s="18">
        <v>0</v>
      </c>
      <c r="S20" s="6"/>
      <c r="T20" s="15">
        <v>0</v>
      </c>
      <c r="U20" s="6">
        <v>0</v>
      </c>
      <c r="V20" s="6">
        <v>0</v>
      </c>
      <c r="W20" s="66">
        <v>0</v>
      </c>
      <c r="X20" s="66">
        <v>0</v>
      </c>
      <c r="Y20" s="65">
        <f t="shared" si="4"/>
        <v>5.5</v>
      </c>
      <c r="Z20" s="14">
        <f t="shared" si="5"/>
        <v>5.5</v>
      </c>
    </row>
    <row r="21" spans="1:26" ht="15" customHeight="1">
      <c r="A21" s="6">
        <v>12</v>
      </c>
      <c r="B21" s="7" t="s">
        <v>13</v>
      </c>
      <c r="C21" s="6">
        <v>15</v>
      </c>
      <c r="D21" s="16">
        <v>0</v>
      </c>
      <c r="E21" s="13">
        <f t="shared" si="0"/>
        <v>0</v>
      </c>
      <c r="F21" s="18">
        <v>0</v>
      </c>
      <c r="G21" s="6">
        <v>68</v>
      </c>
      <c r="H21" s="15">
        <v>0</v>
      </c>
      <c r="I21" s="13">
        <f t="shared" si="1"/>
        <v>0</v>
      </c>
      <c r="J21" s="18">
        <v>0</v>
      </c>
      <c r="K21" s="6">
        <v>16</v>
      </c>
      <c r="L21" s="15">
        <v>0</v>
      </c>
      <c r="M21" s="13">
        <f t="shared" si="2"/>
        <v>0</v>
      </c>
      <c r="N21" s="18">
        <v>0</v>
      </c>
      <c r="O21" s="6">
        <v>8</v>
      </c>
      <c r="P21" s="15">
        <v>0</v>
      </c>
      <c r="Q21" s="13">
        <f t="shared" si="3"/>
        <v>0</v>
      </c>
      <c r="R21" s="18">
        <v>0</v>
      </c>
      <c r="S21" s="6"/>
      <c r="T21" s="15">
        <v>0</v>
      </c>
      <c r="U21" s="6">
        <v>0</v>
      </c>
      <c r="V21" s="6">
        <v>0</v>
      </c>
      <c r="W21" s="66">
        <v>5</v>
      </c>
      <c r="X21" s="66">
        <v>5</v>
      </c>
      <c r="Y21" s="65">
        <f t="shared" si="4"/>
        <v>0</v>
      </c>
      <c r="Z21" s="14">
        <f t="shared" si="5"/>
        <v>10</v>
      </c>
    </row>
    <row r="22" spans="1:26" ht="15" customHeight="1">
      <c r="A22" s="6">
        <v>13</v>
      </c>
      <c r="B22" s="7" t="s">
        <v>14</v>
      </c>
      <c r="C22" s="6">
        <v>82</v>
      </c>
      <c r="D22" s="16">
        <v>0</v>
      </c>
      <c r="E22" s="13">
        <f t="shared" si="0"/>
        <v>0</v>
      </c>
      <c r="F22" s="18">
        <v>0</v>
      </c>
      <c r="G22" s="6">
        <v>68</v>
      </c>
      <c r="H22" s="15">
        <v>35</v>
      </c>
      <c r="I22" s="13">
        <f t="shared" si="1"/>
        <v>51.470588235294116</v>
      </c>
      <c r="J22" s="18">
        <v>2.5</v>
      </c>
      <c r="K22" s="6">
        <v>16</v>
      </c>
      <c r="L22" s="15">
        <v>6</v>
      </c>
      <c r="M22" s="13">
        <f t="shared" si="2"/>
        <v>37.5</v>
      </c>
      <c r="N22" s="18">
        <v>2</v>
      </c>
      <c r="O22" s="6">
        <v>8</v>
      </c>
      <c r="P22" s="15">
        <v>0</v>
      </c>
      <c r="Q22" s="13">
        <f t="shared" si="3"/>
        <v>0</v>
      </c>
      <c r="R22" s="18">
        <v>0</v>
      </c>
      <c r="S22" s="6"/>
      <c r="T22" s="15">
        <v>0</v>
      </c>
      <c r="U22" s="6">
        <v>0</v>
      </c>
      <c r="V22" s="6">
        <v>0</v>
      </c>
      <c r="W22" s="66">
        <v>29.5</v>
      </c>
      <c r="X22" s="66">
        <v>11</v>
      </c>
      <c r="Y22" s="65">
        <f t="shared" si="4"/>
        <v>4.5</v>
      </c>
      <c r="Z22" s="14">
        <f t="shared" si="5"/>
        <v>45</v>
      </c>
    </row>
    <row r="23" spans="1:26" ht="15" customHeight="1">
      <c r="A23" s="6">
        <v>14</v>
      </c>
      <c r="B23" s="7" t="s">
        <v>39</v>
      </c>
      <c r="C23" s="6">
        <v>74</v>
      </c>
      <c r="D23" s="16">
        <v>0</v>
      </c>
      <c r="E23" s="13">
        <f t="shared" si="0"/>
        <v>0</v>
      </c>
      <c r="F23" s="18">
        <v>0</v>
      </c>
      <c r="G23" s="6">
        <v>68</v>
      </c>
      <c r="H23" s="15">
        <v>27</v>
      </c>
      <c r="I23" s="13">
        <f t="shared" si="1"/>
        <v>39.705882352941174</v>
      </c>
      <c r="J23" s="18">
        <v>2</v>
      </c>
      <c r="K23" s="6">
        <v>16</v>
      </c>
      <c r="L23" s="15">
        <v>0</v>
      </c>
      <c r="M23" s="13">
        <f t="shared" si="2"/>
        <v>0</v>
      </c>
      <c r="N23" s="18">
        <v>0</v>
      </c>
      <c r="O23" s="6">
        <v>8</v>
      </c>
      <c r="P23" s="15">
        <v>0</v>
      </c>
      <c r="Q23" s="13">
        <f t="shared" si="3"/>
        <v>0</v>
      </c>
      <c r="R23" s="18">
        <v>0</v>
      </c>
      <c r="S23" s="6"/>
      <c r="T23" s="15">
        <v>0</v>
      </c>
      <c r="U23" s="6">
        <v>0</v>
      </c>
      <c r="V23" s="6">
        <v>0</v>
      </c>
      <c r="W23" s="66">
        <v>5</v>
      </c>
      <c r="X23" s="66">
        <v>2.5</v>
      </c>
      <c r="Y23" s="65">
        <f t="shared" si="4"/>
        <v>2</v>
      </c>
      <c r="Z23" s="14">
        <f t="shared" si="5"/>
        <v>9.5</v>
      </c>
    </row>
    <row r="24" spans="1:26" ht="15" customHeight="1">
      <c r="A24" s="6">
        <v>15</v>
      </c>
      <c r="B24" s="7" t="s">
        <v>46</v>
      </c>
      <c r="C24" s="6">
        <v>14</v>
      </c>
      <c r="D24" s="16">
        <v>0</v>
      </c>
      <c r="E24" s="13">
        <f t="shared" si="0"/>
        <v>0</v>
      </c>
      <c r="F24" s="18">
        <v>0</v>
      </c>
      <c r="G24" s="6">
        <v>68</v>
      </c>
      <c r="H24" s="15">
        <v>53</v>
      </c>
      <c r="I24" s="13">
        <f t="shared" si="1"/>
        <v>77.94117647058823</v>
      </c>
      <c r="J24" s="18">
        <v>4</v>
      </c>
      <c r="K24" s="6">
        <v>16</v>
      </c>
      <c r="L24" s="15">
        <v>0</v>
      </c>
      <c r="M24" s="13">
        <f t="shared" si="2"/>
        <v>0</v>
      </c>
      <c r="N24" s="18">
        <v>0</v>
      </c>
      <c r="O24" s="6">
        <v>8</v>
      </c>
      <c r="P24" s="15">
        <v>0</v>
      </c>
      <c r="Q24" s="13">
        <f t="shared" si="3"/>
        <v>0</v>
      </c>
      <c r="R24" s="18">
        <v>0</v>
      </c>
      <c r="S24" s="6"/>
      <c r="T24" s="15">
        <v>0</v>
      </c>
      <c r="U24" s="6">
        <v>0</v>
      </c>
      <c r="V24" s="6">
        <v>0</v>
      </c>
      <c r="W24" s="66">
        <v>0</v>
      </c>
      <c r="X24" s="66">
        <v>3</v>
      </c>
      <c r="Y24" s="65">
        <f t="shared" si="4"/>
        <v>4</v>
      </c>
      <c r="Z24" s="14">
        <f t="shared" si="5"/>
        <v>7</v>
      </c>
    </row>
    <row r="25" spans="1:26" ht="15" customHeight="1">
      <c r="A25" s="6">
        <v>16</v>
      </c>
      <c r="B25" s="7" t="s">
        <v>43</v>
      </c>
      <c r="C25" s="6">
        <v>15</v>
      </c>
      <c r="D25" s="16">
        <v>0</v>
      </c>
      <c r="E25" s="13">
        <f t="shared" si="0"/>
        <v>0</v>
      </c>
      <c r="F25" s="18">
        <v>0</v>
      </c>
      <c r="G25" s="6">
        <v>68</v>
      </c>
      <c r="H25" s="15">
        <v>75</v>
      </c>
      <c r="I25" s="13">
        <f t="shared" si="1"/>
        <v>110.29411764705883</v>
      </c>
      <c r="J25" s="18">
        <v>5</v>
      </c>
      <c r="K25" s="6">
        <v>16</v>
      </c>
      <c r="L25" s="15">
        <v>0</v>
      </c>
      <c r="M25" s="13">
        <f t="shared" si="2"/>
        <v>0</v>
      </c>
      <c r="N25" s="18">
        <v>0</v>
      </c>
      <c r="O25" s="6">
        <v>8</v>
      </c>
      <c r="P25" s="15">
        <v>0</v>
      </c>
      <c r="Q25" s="13">
        <f t="shared" si="3"/>
        <v>0</v>
      </c>
      <c r="R25" s="18">
        <v>0</v>
      </c>
      <c r="S25" s="6"/>
      <c r="T25" s="15">
        <v>0</v>
      </c>
      <c r="U25" s="6">
        <v>0</v>
      </c>
      <c r="V25" s="6">
        <v>0</v>
      </c>
      <c r="W25" s="66">
        <v>5</v>
      </c>
      <c r="X25" s="66">
        <v>0</v>
      </c>
      <c r="Y25" s="65">
        <f t="shared" si="4"/>
        <v>5</v>
      </c>
      <c r="Z25" s="14">
        <f t="shared" si="5"/>
        <v>10</v>
      </c>
    </row>
    <row r="26" spans="1:26" ht="15" customHeight="1">
      <c r="A26" s="6"/>
      <c r="B26" s="7"/>
      <c r="C26" s="15"/>
      <c r="D26" s="15"/>
      <c r="E26" s="17"/>
      <c r="F26" s="18"/>
      <c r="G26" s="15"/>
      <c r="H26" s="15"/>
      <c r="I26" s="17"/>
      <c r="J26" s="18"/>
      <c r="K26" s="15"/>
      <c r="L26" s="15"/>
      <c r="M26" s="17"/>
      <c r="N26" s="18"/>
      <c r="O26" s="15"/>
      <c r="P26" s="15"/>
      <c r="Q26" s="17"/>
      <c r="R26" s="18"/>
      <c r="S26" s="15"/>
      <c r="T26" s="15"/>
      <c r="U26" s="17"/>
      <c r="V26" s="18"/>
      <c r="W26" s="66"/>
      <c r="X26" s="66"/>
      <c r="Y26" s="65"/>
      <c r="Z26" s="14"/>
    </row>
    <row r="27" spans="1:26" ht="15" customHeight="1">
      <c r="A27" s="21" t="s">
        <v>50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Y27" s="11"/>
      <c r="Z27" s="11"/>
    </row>
    <row r="28" spans="1:26" ht="15" customHeight="1">
      <c r="A28" s="6">
        <v>17</v>
      </c>
      <c r="B28" s="7" t="s">
        <v>15</v>
      </c>
      <c r="C28" s="6">
        <v>332</v>
      </c>
      <c r="D28" s="16">
        <v>0</v>
      </c>
      <c r="E28" s="13">
        <f>D28/C28*100</f>
        <v>0</v>
      </c>
      <c r="F28" s="18">
        <v>0</v>
      </c>
      <c r="G28" s="6">
        <v>68</v>
      </c>
      <c r="H28" s="15">
        <v>44</v>
      </c>
      <c r="I28" s="13">
        <f>H28/G28*100</f>
        <v>64.70588235294117</v>
      </c>
      <c r="J28" s="18">
        <v>3</v>
      </c>
      <c r="K28" s="6">
        <v>16</v>
      </c>
      <c r="L28" s="15">
        <v>7</v>
      </c>
      <c r="M28" s="13">
        <f>L28/K28*100</f>
        <v>43.75</v>
      </c>
      <c r="N28" s="18">
        <v>2</v>
      </c>
      <c r="O28" s="6">
        <v>8</v>
      </c>
      <c r="P28" s="15">
        <v>1</v>
      </c>
      <c r="Q28" s="13">
        <f>P28/O28*100</f>
        <v>12.5</v>
      </c>
      <c r="R28" s="18">
        <v>0.5</v>
      </c>
      <c r="S28" s="6"/>
      <c r="T28" s="15">
        <v>0</v>
      </c>
      <c r="U28" s="6">
        <v>0</v>
      </c>
      <c r="V28" s="6">
        <v>0</v>
      </c>
      <c r="W28" s="66">
        <v>16</v>
      </c>
      <c r="X28" s="66">
        <v>13.5</v>
      </c>
      <c r="Y28" s="65">
        <f>V28+R28+N28+J28+F28</f>
        <v>5.5</v>
      </c>
      <c r="Z28" s="14">
        <f>SUM(W28:Y28)</f>
        <v>35</v>
      </c>
    </row>
    <row r="29" spans="1:26" ht="15" customHeight="1">
      <c r="A29" s="6">
        <v>18</v>
      </c>
      <c r="B29" s="7" t="s">
        <v>16</v>
      </c>
      <c r="C29" s="6">
        <v>51</v>
      </c>
      <c r="D29" s="16">
        <v>0</v>
      </c>
      <c r="E29" s="13">
        <f>D29/C29*100</f>
        <v>0</v>
      </c>
      <c r="F29" s="18">
        <v>0</v>
      </c>
      <c r="G29" s="6">
        <v>68</v>
      </c>
      <c r="H29" s="15">
        <v>45</v>
      </c>
      <c r="I29" s="13">
        <f>H29/G29*100</f>
        <v>66.17647058823529</v>
      </c>
      <c r="J29" s="18">
        <v>3</v>
      </c>
      <c r="K29" s="6">
        <v>16</v>
      </c>
      <c r="L29" s="15">
        <v>0</v>
      </c>
      <c r="M29" s="13">
        <f>L29/K29*100</f>
        <v>0</v>
      </c>
      <c r="N29" s="18">
        <v>0</v>
      </c>
      <c r="O29" s="6">
        <v>8</v>
      </c>
      <c r="P29" s="15">
        <v>0</v>
      </c>
      <c r="Q29" s="13">
        <f>P29/O29*100</f>
        <v>0</v>
      </c>
      <c r="R29" s="18">
        <v>0</v>
      </c>
      <c r="S29" s="6"/>
      <c r="T29" s="15">
        <v>0</v>
      </c>
      <c r="U29" s="6">
        <v>0</v>
      </c>
      <c r="V29" s="6">
        <v>0</v>
      </c>
      <c r="W29" s="66">
        <v>14</v>
      </c>
      <c r="X29" s="66">
        <v>4.5</v>
      </c>
      <c r="Y29" s="65">
        <f>V29+R29+N29+J29+F29</f>
        <v>3</v>
      </c>
      <c r="Z29" s="14">
        <f>SUM(W29:Y29)</f>
        <v>21.5</v>
      </c>
    </row>
    <row r="30" spans="1:26" ht="15" customHeight="1">
      <c r="A30" s="6">
        <v>19</v>
      </c>
      <c r="B30" s="7" t="s">
        <v>17</v>
      </c>
      <c r="C30" s="6">
        <v>74</v>
      </c>
      <c r="D30" s="16">
        <v>0</v>
      </c>
      <c r="E30" s="13">
        <f>D30/C30*100</f>
        <v>0</v>
      </c>
      <c r="F30" s="18">
        <v>0</v>
      </c>
      <c r="G30" s="6">
        <v>68</v>
      </c>
      <c r="H30" s="15">
        <v>9</v>
      </c>
      <c r="I30" s="13">
        <f>H30/G30*100</f>
        <v>13.23529411764706</v>
      </c>
      <c r="J30" s="18">
        <v>0.5</v>
      </c>
      <c r="K30" s="6">
        <v>16</v>
      </c>
      <c r="L30" s="15">
        <v>0</v>
      </c>
      <c r="M30" s="13">
        <f>L30/K30*100</f>
        <v>0</v>
      </c>
      <c r="N30" s="18">
        <v>0</v>
      </c>
      <c r="O30" s="6">
        <v>8</v>
      </c>
      <c r="P30" s="15">
        <v>0</v>
      </c>
      <c r="Q30" s="13">
        <f>P30/O30*100</f>
        <v>0</v>
      </c>
      <c r="R30" s="18">
        <v>0</v>
      </c>
      <c r="S30" s="6"/>
      <c r="T30" s="15">
        <v>0</v>
      </c>
      <c r="U30" s="6">
        <v>0</v>
      </c>
      <c r="V30" s="6">
        <v>0</v>
      </c>
      <c r="W30" s="66">
        <v>14.5</v>
      </c>
      <c r="X30" s="66">
        <v>1</v>
      </c>
      <c r="Y30" s="65">
        <f>V30+R30+N30+J30+F30</f>
        <v>0.5</v>
      </c>
      <c r="Z30" s="14">
        <f>SUM(W30:Y30)</f>
        <v>16</v>
      </c>
    </row>
    <row r="31" spans="1:26" ht="15" customHeight="1">
      <c r="A31" s="6">
        <v>20</v>
      </c>
      <c r="B31" s="7" t="s">
        <v>51</v>
      </c>
      <c r="C31" s="6">
        <v>53</v>
      </c>
      <c r="D31" s="16">
        <v>0</v>
      </c>
      <c r="E31" s="13">
        <f>D31/C31*100</f>
        <v>0</v>
      </c>
      <c r="F31" s="18">
        <v>0</v>
      </c>
      <c r="G31" s="6">
        <v>68</v>
      </c>
      <c r="H31" s="15">
        <v>5</v>
      </c>
      <c r="I31" s="13">
        <f>H31/G31*100</f>
        <v>7.352941176470589</v>
      </c>
      <c r="J31" s="18">
        <v>0.5</v>
      </c>
      <c r="K31" s="6">
        <v>16</v>
      </c>
      <c r="L31" s="15">
        <v>0</v>
      </c>
      <c r="M31" s="13">
        <f>L31/K31*100</f>
        <v>0</v>
      </c>
      <c r="N31" s="18">
        <v>0</v>
      </c>
      <c r="O31" s="6">
        <v>8</v>
      </c>
      <c r="P31" s="15">
        <v>0</v>
      </c>
      <c r="Q31" s="13">
        <f>P31/O31*100</f>
        <v>0</v>
      </c>
      <c r="R31" s="18">
        <v>0</v>
      </c>
      <c r="S31" s="6"/>
      <c r="T31" s="15">
        <v>0</v>
      </c>
      <c r="U31" s="6">
        <v>0</v>
      </c>
      <c r="V31" s="6">
        <v>0</v>
      </c>
      <c r="W31" s="66">
        <v>10</v>
      </c>
      <c r="X31" s="66">
        <v>6</v>
      </c>
      <c r="Y31" s="65">
        <f>V31+R31+N31+J31+F31</f>
        <v>0.5</v>
      </c>
      <c r="Z31" s="14">
        <f>SUM(W31:Y31)</f>
        <v>16.5</v>
      </c>
    </row>
    <row r="32" spans="1:26" ht="15" customHeight="1">
      <c r="A32" s="6">
        <v>21</v>
      </c>
      <c r="B32" s="7" t="s">
        <v>63</v>
      </c>
      <c r="C32" s="15">
        <v>30</v>
      </c>
      <c r="D32" s="16">
        <v>0</v>
      </c>
      <c r="E32" s="13">
        <f>D32/C32*100</f>
        <v>0</v>
      </c>
      <c r="F32" s="18">
        <v>0</v>
      </c>
      <c r="G32" s="15">
        <v>68</v>
      </c>
      <c r="H32" s="15">
        <v>40</v>
      </c>
      <c r="I32" s="13">
        <f>H32/G32*100</f>
        <v>58.82352941176471</v>
      </c>
      <c r="J32" s="18">
        <v>3</v>
      </c>
      <c r="K32" s="15">
        <v>16</v>
      </c>
      <c r="L32" s="15">
        <v>2</v>
      </c>
      <c r="M32" s="13">
        <f>L32/K32*100</f>
        <v>12.5</v>
      </c>
      <c r="N32" s="18">
        <v>0.5</v>
      </c>
      <c r="O32" s="15">
        <v>8</v>
      </c>
      <c r="P32" s="15">
        <v>0</v>
      </c>
      <c r="Q32" s="17">
        <f>P32/O32*100</f>
        <v>0</v>
      </c>
      <c r="R32" s="18">
        <v>0</v>
      </c>
      <c r="S32" s="15"/>
      <c r="T32" s="15">
        <v>0</v>
      </c>
      <c r="U32" s="6">
        <v>0</v>
      </c>
      <c r="V32" s="6">
        <v>0</v>
      </c>
      <c r="W32" s="66">
        <v>5</v>
      </c>
      <c r="X32" s="66">
        <v>5.5</v>
      </c>
      <c r="Y32" s="65">
        <f>V32+R32+N32+J32+F32</f>
        <v>3.5</v>
      </c>
      <c r="Z32" s="14">
        <f>SUM(W32:Y32)</f>
        <v>14</v>
      </c>
    </row>
    <row r="33" spans="1:26" ht="15" customHeight="1">
      <c r="A33" s="21" t="s">
        <v>52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66"/>
      <c r="X33" s="66"/>
      <c r="Y33" s="11"/>
      <c r="Z33" s="11"/>
    </row>
    <row r="34" spans="1:26" ht="15" customHeight="1">
      <c r="A34" s="6">
        <v>22</v>
      </c>
      <c r="B34" s="7" t="s">
        <v>18</v>
      </c>
      <c r="C34" s="6">
        <v>96</v>
      </c>
      <c r="D34" s="16">
        <v>0</v>
      </c>
      <c r="E34" s="13">
        <f>D34/C34*100</f>
        <v>0</v>
      </c>
      <c r="F34" s="18">
        <v>0</v>
      </c>
      <c r="G34" s="6">
        <v>68</v>
      </c>
      <c r="H34" s="15">
        <v>83</v>
      </c>
      <c r="I34" s="13">
        <f>H34/G34*100</f>
        <v>122.05882352941177</v>
      </c>
      <c r="J34" s="18">
        <v>5</v>
      </c>
      <c r="K34" s="6">
        <v>16</v>
      </c>
      <c r="L34" s="15">
        <v>6</v>
      </c>
      <c r="M34" s="13">
        <f>L34/K34*100</f>
        <v>37.5</v>
      </c>
      <c r="N34" s="18">
        <v>2</v>
      </c>
      <c r="O34" s="6">
        <v>8</v>
      </c>
      <c r="P34" s="15">
        <v>0</v>
      </c>
      <c r="Q34" s="13">
        <f>P34/O34*100</f>
        <v>0</v>
      </c>
      <c r="R34" s="18">
        <v>0</v>
      </c>
      <c r="S34" s="6"/>
      <c r="T34" s="15">
        <v>0</v>
      </c>
      <c r="U34" s="6">
        <v>0</v>
      </c>
      <c r="V34" s="6">
        <v>0</v>
      </c>
      <c r="W34" s="66">
        <v>13.5</v>
      </c>
      <c r="X34" s="66">
        <v>15.5</v>
      </c>
      <c r="Y34" s="65">
        <f>V34+R34+N34+J34+F34</f>
        <v>7</v>
      </c>
      <c r="Z34" s="14">
        <f>SUM(W34:Y34)</f>
        <v>36</v>
      </c>
    </row>
    <row r="35" spans="1:26" ht="15" customHeight="1">
      <c r="A35" s="6">
        <v>23</v>
      </c>
      <c r="B35" s="8" t="s">
        <v>19</v>
      </c>
      <c r="C35" s="6">
        <v>28</v>
      </c>
      <c r="D35" s="15">
        <v>12</v>
      </c>
      <c r="E35" s="13">
        <f>D35/C35*100</f>
        <v>42.857142857142854</v>
      </c>
      <c r="F35" s="18">
        <v>2</v>
      </c>
      <c r="G35" s="6">
        <v>68</v>
      </c>
      <c r="H35" s="15">
        <v>0</v>
      </c>
      <c r="I35" s="13">
        <f>H35/G35*100</f>
        <v>0</v>
      </c>
      <c r="J35" s="18">
        <v>0</v>
      </c>
      <c r="K35" s="6">
        <v>16</v>
      </c>
      <c r="L35" s="15">
        <v>1</v>
      </c>
      <c r="M35" s="13">
        <f>L35/K35*100</f>
        <v>6.25</v>
      </c>
      <c r="N35" s="18">
        <v>0</v>
      </c>
      <c r="O35" s="6">
        <v>8</v>
      </c>
      <c r="P35" s="15">
        <v>0</v>
      </c>
      <c r="Q35" s="13">
        <f>P35/O35*100</f>
        <v>0</v>
      </c>
      <c r="R35" s="18">
        <v>0</v>
      </c>
      <c r="S35" s="6">
        <v>70</v>
      </c>
      <c r="T35" s="15">
        <v>95</v>
      </c>
      <c r="U35" s="13">
        <f>T35/S35*100</f>
        <v>135.71428571428572</v>
      </c>
      <c r="V35" s="18">
        <v>5</v>
      </c>
      <c r="W35" s="66">
        <v>4</v>
      </c>
      <c r="X35" s="66">
        <v>0.5</v>
      </c>
      <c r="Y35" s="65">
        <f>V35+R35+N35+J35+F35</f>
        <v>7</v>
      </c>
      <c r="Z35" s="14">
        <f>SUM(W35:Y35)</f>
        <v>11.5</v>
      </c>
    </row>
    <row r="36" spans="1:26" ht="15" customHeight="1">
      <c r="A36" s="6">
        <v>24</v>
      </c>
      <c r="B36" s="7" t="s">
        <v>20</v>
      </c>
      <c r="C36" s="6">
        <v>45</v>
      </c>
      <c r="D36" s="16">
        <v>0</v>
      </c>
      <c r="E36" s="13">
        <f>D36/C36*100</f>
        <v>0</v>
      </c>
      <c r="F36" s="18">
        <v>0</v>
      </c>
      <c r="G36" s="6">
        <v>68</v>
      </c>
      <c r="H36" s="15">
        <v>31</v>
      </c>
      <c r="I36" s="13">
        <f>H36/G36*100</f>
        <v>45.588235294117645</v>
      </c>
      <c r="J36" s="18">
        <v>2</v>
      </c>
      <c r="K36" s="6">
        <v>16</v>
      </c>
      <c r="L36" s="15">
        <v>4</v>
      </c>
      <c r="M36" s="13">
        <f>L36/K36*100</f>
        <v>25</v>
      </c>
      <c r="N36" s="18">
        <v>1</v>
      </c>
      <c r="O36" s="6">
        <v>8</v>
      </c>
      <c r="P36" s="15">
        <v>0</v>
      </c>
      <c r="Q36" s="13">
        <f>P36/O36*100</f>
        <v>0</v>
      </c>
      <c r="R36" s="18">
        <v>0</v>
      </c>
      <c r="S36" s="6"/>
      <c r="T36" s="15">
        <v>0</v>
      </c>
      <c r="U36" s="6">
        <v>0</v>
      </c>
      <c r="V36" s="6">
        <v>0</v>
      </c>
      <c r="W36" s="66">
        <v>7.5</v>
      </c>
      <c r="X36" s="66">
        <v>1</v>
      </c>
      <c r="Y36" s="65">
        <f>V36+R36+N36+J36+F36</f>
        <v>3</v>
      </c>
      <c r="Z36" s="14">
        <f>SUM(W36:Y36)</f>
        <v>11.5</v>
      </c>
    </row>
    <row r="37" spans="1:26" ht="15" customHeight="1">
      <c r="A37" s="21" t="s">
        <v>53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66"/>
      <c r="X37" s="66"/>
      <c r="Y37" s="11"/>
      <c r="Z37" s="11"/>
    </row>
    <row r="38" spans="1:26" ht="15" customHeight="1">
      <c r="A38" s="6">
        <v>25</v>
      </c>
      <c r="B38" s="7" t="s">
        <v>21</v>
      </c>
      <c r="C38" s="6">
        <v>156</v>
      </c>
      <c r="D38" s="16">
        <v>0</v>
      </c>
      <c r="E38" s="13">
        <f aca="true" t="shared" si="6" ref="E38:E44">D38/C38*100</f>
        <v>0</v>
      </c>
      <c r="F38" s="18">
        <v>0</v>
      </c>
      <c r="G38" s="6">
        <v>68</v>
      </c>
      <c r="H38" s="15">
        <v>52</v>
      </c>
      <c r="I38" s="13">
        <f aca="true" t="shared" si="7" ref="I38:I44">H38/G38*100</f>
        <v>76.47058823529412</v>
      </c>
      <c r="J38" s="18">
        <v>4</v>
      </c>
      <c r="K38" s="6">
        <v>16</v>
      </c>
      <c r="L38" s="15">
        <v>3</v>
      </c>
      <c r="M38" s="13">
        <f aca="true" t="shared" si="8" ref="M38:M44">L38/K38*100</f>
        <v>18.75</v>
      </c>
      <c r="N38" s="18">
        <v>1</v>
      </c>
      <c r="O38" s="6">
        <v>8</v>
      </c>
      <c r="P38" s="15">
        <v>3</v>
      </c>
      <c r="Q38" s="13">
        <f aca="true" t="shared" si="9" ref="Q38:Q44">P38/O38*100</f>
        <v>37.5</v>
      </c>
      <c r="R38" s="18">
        <v>2</v>
      </c>
      <c r="S38" s="6"/>
      <c r="T38" s="15">
        <v>0</v>
      </c>
      <c r="U38" s="6">
        <v>0</v>
      </c>
      <c r="V38" s="6">
        <v>0</v>
      </c>
      <c r="W38" s="66">
        <v>16.5</v>
      </c>
      <c r="X38" s="66">
        <v>2.5</v>
      </c>
      <c r="Y38" s="65">
        <f aca="true" t="shared" si="10" ref="Y38:Y44">V38+R38+N38+J38+F38</f>
        <v>7</v>
      </c>
      <c r="Z38" s="14">
        <f aca="true" t="shared" si="11" ref="Z38:Z44">SUM(W38:Y38)</f>
        <v>26</v>
      </c>
    </row>
    <row r="39" spans="1:26" ht="15" customHeight="1">
      <c r="A39" s="6">
        <v>26</v>
      </c>
      <c r="B39" s="7" t="s">
        <v>22</v>
      </c>
      <c r="C39" s="6">
        <v>162</v>
      </c>
      <c r="D39" s="15">
        <v>94</v>
      </c>
      <c r="E39" s="13">
        <f t="shared" si="6"/>
        <v>58.0246913580247</v>
      </c>
      <c r="F39" s="18">
        <v>3</v>
      </c>
      <c r="G39" s="6">
        <v>68</v>
      </c>
      <c r="H39" s="15">
        <v>14</v>
      </c>
      <c r="I39" s="13">
        <f t="shared" si="7"/>
        <v>20.588235294117645</v>
      </c>
      <c r="J39" s="18">
        <v>1</v>
      </c>
      <c r="K39" s="6">
        <v>16</v>
      </c>
      <c r="L39" s="15">
        <v>29</v>
      </c>
      <c r="M39" s="13">
        <f t="shared" si="8"/>
        <v>181.25</v>
      </c>
      <c r="N39" s="18">
        <v>5</v>
      </c>
      <c r="O39" s="6">
        <v>8</v>
      </c>
      <c r="P39" s="15">
        <v>0</v>
      </c>
      <c r="Q39" s="13">
        <f t="shared" si="9"/>
        <v>0</v>
      </c>
      <c r="R39" s="18">
        <v>0</v>
      </c>
      <c r="S39" s="6">
        <v>315</v>
      </c>
      <c r="T39" s="15">
        <v>590</v>
      </c>
      <c r="U39" s="13">
        <f>T39/S39*100</f>
        <v>187.3015873015873</v>
      </c>
      <c r="V39" s="18">
        <v>5</v>
      </c>
      <c r="W39" s="66">
        <v>10</v>
      </c>
      <c r="X39" s="66">
        <v>3</v>
      </c>
      <c r="Y39" s="65">
        <f t="shared" si="10"/>
        <v>14</v>
      </c>
      <c r="Z39" s="14">
        <f t="shared" si="11"/>
        <v>27</v>
      </c>
    </row>
    <row r="40" spans="1:26" ht="15" customHeight="1">
      <c r="A40" s="6">
        <v>27</v>
      </c>
      <c r="B40" s="7" t="s">
        <v>23</v>
      </c>
      <c r="C40" s="6">
        <v>41</v>
      </c>
      <c r="D40" s="16">
        <v>0</v>
      </c>
      <c r="E40" s="13">
        <f t="shared" si="6"/>
        <v>0</v>
      </c>
      <c r="F40" s="18">
        <v>0</v>
      </c>
      <c r="G40" s="6">
        <v>68</v>
      </c>
      <c r="H40" s="15">
        <v>10</v>
      </c>
      <c r="I40" s="13">
        <f t="shared" si="7"/>
        <v>14.705882352941178</v>
      </c>
      <c r="J40" s="18">
        <v>1</v>
      </c>
      <c r="K40" s="6">
        <v>16</v>
      </c>
      <c r="L40" s="15">
        <v>6</v>
      </c>
      <c r="M40" s="13">
        <f t="shared" si="8"/>
        <v>37.5</v>
      </c>
      <c r="N40" s="18">
        <v>2</v>
      </c>
      <c r="O40" s="6">
        <v>8</v>
      </c>
      <c r="P40" s="15">
        <v>0</v>
      </c>
      <c r="Q40" s="13">
        <f t="shared" si="9"/>
        <v>0</v>
      </c>
      <c r="R40" s="18">
        <v>0</v>
      </c>
      <c r="S40" s="6"/>
      <c r="T40" s="15">
        <v>0</v>
      </c>
      <c r="U40" s="6">
        <v>0</v>
      </c>
      <c r="V40" s="6">
        <v>0</v>
      </c>
      <c r="W40" s="66">
        <v>5</v>
      </c>
      <c r="X40" s="66">
        <v>11.5</v>
      </c>
      <c r="Y40" s="65">
        <f t="shared" si="10"/>
        <v>3</v>
      </c>
      <c r="Z40" s="14">
        <f t="shared" si="11"/>
        <v>19.5</v>
      </c>
    </row>
    <row r="41" spans="1:26" ht="15" customHeight="1">
      <c r="A41" s="6">
        <v>28</v>
      </c>
      <c r="B41" s="7" t="s">
        <v>67</v>
      </c>
      <c r="C41" s="6">
        <v>135</v>
      </c>
      <c r="D41" s="16">
        <v>0</v>
      </c>
      <c r="E41" s="13">
        <f t="shared" si="6"/>
        <v>0</v>
      </c>
      <c r="F41" s="18">
        <v>0</v>
      </c>
      <c r="G41" s="6">
        <v>68</v>
      </c>
      <c r="H41" s="15">
        <v>15</v>
      </c>
      <c r="I41" s="13">
        <f t="shared" si="7"/>
        <v>22.058823529411764</v>
      </c>
      <c r="J41" s="18">
        <v>1</v>
      </c>
      <c r="K41" s="6">
        <v>16</v>
      </c>
      <c r="L41" s="15">
        <v>2</v>
      </c>
      <c r="M41" s="13">
        <f t="shared" si="8"/>
        <v>12.5</v>
      </c>
      <c r="N41" s="18">
        <v>1</v>
      </c>
      <c r="O41" s="6">
        <v>8</v>
      </c>
      <c r="P41" s="15">
        <v>0</v>
      </c>
      <c r="Q41" s="13">
        <f t="shared" si="9"/>
        <v>0</v>
      </c>
      <c r="R41" s="18">
        <v>0</v>
      </c>
      <c r="S41" s="6"/>
      <c r="T41" s="15">
        <v>0</v>
      </c>
      <c r="U41" s="6">
        <v>0</v>
      </c>
      <c r="V41" s="6">
        <v>0</v>
      </c>
      <c r="W41" s="66">
        <v>0</v>
      </c>
      <c r="X41" s="66">
        <v>11</v>
      </c>
      <c r="Y41" s="65">
        <f t="shared" si="10"/>
        <v>2</v>
      </c>
      <c r="Z41" s="14">
        <f t="shared" si="11"/>
        <v>13</v>
      </c>
    </row>
    <row r="42" spans="1:26" ht="15" customHeight="1">
      <c r="A42" s="6">
        <v>29</v>
      </c>
      <c r="B42" s="7" t="s">
        <v>62</v>
      </c>
      <c r="C42" s="6">
        <v>125</v>
      </c>
      <c r="D42" s="16">
        <v>0</v>
      </c>
      <c r="E42" s="13">
        <f t="shared" si="6"/>
        <v>0</v>
      </c>
      <c r="F42" s="18">
        <v>0</v>
      </c>
      <c r="G42" s="6">
        <v>68</v>
      </c>
      <c r="H42" s="15">
        <v>101</v>
      </c>
      <c r="I42" s="13">
        <f t="shared" si="7"/>
        <v>148.52941176470588</v>
      </c>
      <c r="J42" s="18">
        <v>5</v>
      </c>
      <c r="K42" s="6">
        <v>16</v>
      </c>
      <c r="L42" s="15">
        <v>8</v>
      </c>
      <c r="M42" s="13">
        <f t="shared" si="8"/>
        <v>50</v>
      </c>
      <c r="N42" s="18">
        <v>2.5</v>
      </c>
      <c r="O42" s="6">
        <v>8</v>
      </c>
      <c r="P42" s="15">
        <v>0</v>
      </c>
      <c r="Q42" s="13">
        <f t="shared" si="9"/>
        <v>0</v>
      </c>
      <c r="R42" s="18">
        <v>0</v>
      </c>
      <c r="S42" s="6"/>
      <c r="T42" s="15">
        <v>0</v>
      </c>
      <c r="U42" s="6">
        <v>0</v>
      </c>
      <c r="V42" s="6">
        <v>0</v>
      </c>
      <c r="W42" s="66">
        <v>10</v>
      </c>
      <c r="X42" s="66">
        <v>6</v>
      </c>
      <c r="Y42" s="65">
        <f t="shared" si="10"/>
        <v>7.5</v>
      </c>
      <c r="Z42" s="14">
        <f t="shared" si="11"/>
        <v>23.5</v>
      </c>
    </row>
    <row r="43" spans="1:26" ht="15" customHeight="1">
      <c r="A43" s="6">
        <v>30</v>
      </c>
      <c r="B43" s="7" t="s">
        <v>24</v>
      </c>
      <c r="C43" s="6">
        <v>33</v>
      </c>
      <c r="D43" s="16">
        <v>0</v>
      </c>
      <c r="E43" s="13">
        <f t="shared" si="6"/>
        <v>0</v>
      </c>
      <c r="F43" s="18">
        <v>0</v>
      </c>
      <c r="G43" s="6">
        <v>68</v>
      </c>
      <c r="H43" s="15">
        <v>48</v>
      </c>
      <c r="I43" s="13">
        <f t="shared" si="7"/>
        <v>70.58823529411765</v>
      </c>
      <c r="J43" s="18">
        <v>3.5</v>
      </c>
      <c r="K43" s="6">
        <v>16</v>
      </c>
      <c r="L43" s="15">
        <v>10</v>
      </c>
      <c r="M43" s="13">
        <f t="shared" si="8"/>
        <v>62.5</v>
      </c>
      <c r="N43" s="18">
        <v>3</v>
      </c>
      <c r="O43" s="6">
        <v>8</v>
      </c>
      <c r="P43" s="15">
        <v>0</v>
      </c>
      <c r="Q43" s="13">
        <f t="shared" si="9"/>
        <v>0</v>
      </c>
      <c r="R43" s="18">
        <v>0</v>
      </c>
      <c r="S43" s="6"/>
      <c r="T43" s="15">
        <v>0</v>
      </c>
      <c r="U43" s="6">
        <v>0</v>
      </c>
      <c r="V43" s="6">
        <v>0</v>
      </c>
      <c r="W43" s="66">
        <v>5.5</v>
      </c>
      <c r="X43" s="66">
        <v>5</v>
      </c>
      <c r="Y43" s="65">
        <f t="shared" si="10"/>
        <v>6.5</v>
      </c>
      <c r="Z43" s="14">
        <f t="shared" si="11"/>
        <v>17</v>
      </c>
    </row>
    <row r="44" spans="1:26" ht="15" customHeight="1">
      <c r="A44" s="6">
        <v>31</v>
      </c>
      <c r="B44" s="7" t="s">
        <v>25</v>
      </c>
      <c r="C44" s="6">
        <v>15</v>
      </c>
      <c r="D44" s="16">
        <v>0</v>
      </c>
      <c r="E44" s="13">
        <f t="shared" si="6"/>
        <v>0</v>
      </c>
      <c r="F44" s="18">
        <v>0</v>
      </c>
      <c r="G44" s="6">
        <v>68</v>
      </c>
      <c r="H44" s="15">
        <v>119</v>
      </c>
      <c r="I44" s="13">
        <f t="shared" si="7"/>
        <v>175</v>
      </c>
      <c r="J44" s="18">
        <v>5</v>
      </c>
      <c r="K44" s="6">
        <v>16</v>
      </c>
      <c r="L44" s="15">
        <v>2</v>
      </c>
      <c r="M44" s="13">
        <f t="shared" si="8"/>
        <v>12.5</v>
      </c>
      <c r="N44" s="18">
        <v>1</v>
      </c>
      <c r="O44" s="6">
        <v>8</v>
      </c>
      <c r="P44" s="15">
        <v>0</v>
      </c>
      <c r="Q44" s="13">
        <f t="shared" si="9"/>
        <v>0</v>
      </c>
      <c r="R44" s="18">
        <v>0</v>
      </c>
      <c r="S44" s="6"/>
      <c r="T44" s="15">
        <v>0</v>
      </c>
      <c r="U44" s="6">
        <v>0</v>
      </c>
      <c r="V44" s="6">
        <v>0</v>
      </c>
      <c r="W44" s="66">
        <v>10</v>
      </c>
      <c r="X44" s="66">
        <v>5</v>
      </c>
      <c r="Y44" s="65">
        <f t="shared" si="10"/>
        <v>6</v>
      </c>
      <c r="Z44" s="14">
        <f t="shared" si="11"/>
        <v>21</v>
      </c>
    </row>
    <row r="45" spans="1:26" ht="15" customHeight="1">
      <c r="A45" s="21" t="s">
        <v>54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66"/>
      <c r="X45" s="66"/>
      <c r="Y45" s="11"/>
      <c r="Z45" s="11"/>
    </row>
    <row r="46" spans="1:26" ht="15" customHeight="1">
      <c r="A46" s="6">
        <v>32</v>
      </c>
      <c r="B46" s="7" t="s">
        <v>26</v>
      </c>
      <c r="C46" s="6">
        <v>205</v>
      </c>
      <c r="D46" s="16">
        <v>0</v>
      </c>
      <c r="E46" s="13">
        <f>D46/C46*100</f>
        <v>0</v>
      </c>
      <c r="F46" s="18">
        <v>0</v>
      </c>
      <c r="G46" s="6">
        <v>68</v>
      </c>
      <c r="H46" s="15">
        <v>30</v>
      </c>
      <c r="I46" s="13">
        <f>H46/G46*100</f>
        <v>44.11764705882353</v>
      </c>
      <c r="J46" s="18">
        <v>2</v>
      </c>
      <c r="K46" s="6">
        <v>16</v>
      </c>
      <c r="L46" s="15">
        <v>13</v>
      </c>
      <c r="M46" s="13">
        <f>L46/K46*100</f>
        <v>81.25</v>
      </c>
      <c r="N46" s="18">
        <v>4</v>
      </c>
      <c r="O46" s="6">
        <v>8</v>
      </c>
      <c r="P46" s="15">
        <v>2</v>
      </c>
      <c r="Q46" s="13">
        <f>P46/O46*100</f>
        <v>25</v>
      </c>
      <c r="R46" s="18">
        <v>1</v>
      </c>
      <c r="S46" s="6"/>
      <c r="T46" s="15">
        <v>0</v>
      </c>
      <c r="U46" s="6">
        <v>0</v>
      </c>
      <c r="V46" s="6">
        <v>0</v>
      </c>
      <c r="W46" s="66">
        <v>8.5</v>
      </c>
      <c r="X46" s="66">
        <v>5</v>
      </c>
      <c r="Y46" s="65">
        <f>V46+R46+N46+J46+F46</f>
        <v>7</v>
      </c>
      <c r="Z46" s="14">
        <f>SUM(W46:Y46)</f>
        <v>20.5</v>
      </c>
    </row>
    <row r="47" spans="1:26" ht="15" customHeight="1">
      <c r="A47" s="6">
        <v>33</v>
      </c>
      <c r="B47" s="7" t="s">
        <v>27</v>
      </c>
      <c r="C47" s="6">
        <v>181</v>
      </c>
      <c r="D47" s="16">
        <v>0</v>
      </c>
      <c r="E47" s="13">
        <f>D47/C47*100</f>
        <v>0</v>
      </c>
      <c r="F47" s="18">
        <v>0</v>
      </c>
      <c r="G47" s="6">
        <v>68</v>
      </c>
      <c r="H47" s="15">
        <v>62</v>
      </c>
      <c r="I47" s="13">
        <f>H47/G47*100</f>
        <v>91.17647058823529</v>
      </c>
      <c r="J47" s="18">
        <v>4.5</v>
      </c>
      <c r="K47" s="6">
        <v>16</v>
      </c>
      <c r="L47" s="15">
        <v>12</v>
      </c>
      <c r="M47" s="13">
        <f>L47/K47*100</f>
        <v>75</v>
      </c>
      <c r="N47" s="18">
        <v>3.5</v>
      </c>
      <c r="O47" s="6">
        <v>8</v>
      </c>
      <c r="P47" s="15">
        <v>0</v>
      </c>
      <c r="Q47" s="13">
        <f>P47/O47*100</f>
        <v>0</v>
      </c>
      <c r="R47" s="18">
        <v>0</v>
      </c>
      <c r="S47" s="6"/>
      <c r="T47" s="15">
        <v>0</v>
      </c>
      <c r="U47" s="6">
        <v>0</v>
      </c>
      <c r="V47" s="6">
        <v>0</v>
      </c>
      <c r="W47" s="66">
        <v>30</v>
      </c>
      <c r="X47" s="66">
        <v>5</v>
      </c>
      <c r="Y47" s="65">
        <f>V47+R47+N47+J47+F47</f>
        <v>8</v>
      </c>
      <c r="Z47" s="14">
        <f>SUM(W47:Y47)</f>
        <v>43</v>
      </c>
    </row>
    <row r="48" spans="1:26" ht="15" customHeight="1">
      <c r="A48" s="6">
        <v>34</v>
      </c>
      <c r="B48" s="7" t="s">
        <v>28</v>
      </c>
      <c r="C48" s="6">
        <v>136</v>
      </c>
      <c r="D48" s="16">
        <v>0</v>
      </c>
      <c r="E48" s="13">
        <f>D48/C48*100</f>
        <v>0</v>
      </c>
      <c r="F48" s="18">
        <v>0</v>
      </c>
      <c r="G48" s="6">
        <v>68</v>
      </c>
      <c r="H48" s="15">
        <v>37</v>
      </c>
      <c r="I48" s="13">
        <f>H48/G48*100</f>
        <v>54.41176470588235</v>
      </c>
      <c r="J48" s="18">
        <v>2.5</v>
      </c>
      <c r="K48" s="6">
        <v>16</v>
      </c>
      <c r="L48" s="15">
        <v>5</v>
      </c>
      <c r="M48" s="13">
        <f>L48/K48*100</f>
        <v>31.25</v>
      </c>
      <c r="N48" s="18">
        <v>1.5</v>
      </c>
      <c r="O48" s="6">
        <v>8</v>
      </c>
      <c r="P48" s="15">
        <v>0</v>
      </c>
      <c r="Q48" s="13">
        <f>P48/O48*100</f>
        <v>0</v>
      </c>
      <c r="R48" s="18">
        <v>0</v>
      </c>
      <c r="S48" s="6"/>
      <c r="T48" s="15">
        <v>0</v>
      </c>
      <c r="U48" s="6">
        <v>0</v>
      </c>
      <c r="V48" s="6">
        <v>0</v>
      </c>
      <c r="W48" s="66">
        <v>12.5</v>
      </c>
      <c r="X48" s="66">
        <v>11</v>
      </c>
      <c r="Y48" s="65">
        <f>V48+R48+N48+J48+F48</f>
        <v>4</v>
      </c>
      <c r="Z48" s="14">
        <f>SUM(W48:Y48)</f>
        <v>27.5</v>
      </c>
    </row>
    <row r="49" spans="1:26" ht="15" customHeight="1">
      <c r="A49" s="6">
        <v>35</v>
      </c>
      <c r="B49" s="7" t="s">
        <v>64</v>
      </c>
      <c r="C49" s="6">
        <v>15</v>
      </c>
      <c r="D49" s="16">
        <v>0</v>
      </c>
      <c r="E49" s="13">
        <f>D49/C49*100</f>
        <v>0</v>
      </c>
      <c r="F49" s="19">
        <v>0</v>
      </c>
      <c r="G49" s="6">
        <v>68</v>
      </c>
      <c r="H49" s="15">
        <v>88</v>
      </c>
      <c r="I49" s="13">
        <f>H49/G49*100</f>
        <v>129.41176470588235</v>
      </c>
      <c r="J49" s="19">
        <v>5</v>
      </c>
      <c r="K49" s="6">
        <v>16</v>
      </c>
      <c r="L49" s="15">
        <v>1</v>
      </c>
      <c r="M49" s="13">
        <f>L49/K49*100</f>
        <v>6.25</v>
      </c>
      <c r="N49" s="19">
        <v>0</v>
      </c>
      <c r="O49" s="6">
        <v>8</v>
      </c>
      <c r="P49" s="15">
        <v>0</v>
      </c>
      <c r="Q49" s="13">
        <f>P49/O49*100</f>
        <v>0</v>
      </c>
      <c r="R49" s="19">
        <v>0</v>
      </c>
      <c r="S49" s="6"/>
      <c r="T49" s="15">
        <v>0</v>
      </c>
      <c r="U49" s="6">
        <v>0</v>
      </c>
      <c r="V49" s="6">
        <v>0</v>
      </c>
      <c r="W49" s="66">
        <v>6</v>
      </c>
      <c r="X49" s="66">
        <v>0</v>
      </c>
      <c r="Y49" s="65">
        <f>V49+R49+N49+J49+F49</f>
        <v>5</v>
      </c>
      <c r="Z49" s="14">
        <f>SUM(W49:Y49)</f>
        <v>11</v>
      </c>
    </row>
    <row r="50" spans="1:26" ht="15" customHeight="1">
      <c r="A50" s="22" t="s">
        <v>55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66"/>
      <c r="X50" s="66"/>
      <c r="Y50" s="67"/>
      <c r="Z50" s="67"/>
    </row>
    <row r="51" spans="1:26" ht="15" customHeight="1">
      <c r="A51" s="6">
        <v>36</v>
      </c>
      <c r="B51" s="7" t="s">
        <v>29</v>
      </c>
      <c r="C51" s="6">
        <v>36</v>
      </c>
      <c r="D51" s="16">
        <v>0</v>
      </c>
      <c r="E51" s="13">
        <f>D51/C51*100</f>
        <v>0</v>
      </c>
      <c r="F51" s="18">
        <v>0</v>
      </c>
      <c r="G51" s="6">
        <v>68</v>
      </c>
      <c r="H51" s="15">
        <v>66</v>
      </c>
      <c r="I51" s="13">
        <f>H51/G51*100</f>
        <v>97.05882352941177</v>
      </c>
      <c r="J51" s="18">
        <v>5</v>
      </c>
      <c r="K51" s="6">
        <v>16</v>
      </c>
      <c r="L51" s="15">
        <v>23</v>
      </c>
      <c r="M51" s="13">
        <f>L51/K51*100</f>
        <v>143.75</v>
      </c>
      <c r="N51" s="18">
        <v>5</v>
      </c>
      <c r="O51" s="6">
        <v>8</v>
      </c>
      <c r="P51" s="15">
        <v>0</v>
      </c>
      <c r="Q51" s="13">
        <f>P51/O51*100</f>
        <v>0</v>
      </c>
      <c r="R51" s="18">
        <v>0</v>
      </c>
      <c r="S51" s="6"/>
      <c r="T51" s="15">
        <v>0</v>
      </c>
      <c r="U51" s="6">
        <v>0</v>
      </c>
      <c r="V51" s="6">
        <v>0</v>
      </c>
      <c r="W51" s="66">
        <v>5</v>
      </c>
      <c r="X51" s="66">
        <v>0</v>
      </c>
      <c r="Y51" s="65">
        <f>V51+R51+N51+J51+F51</f>
        <v>10</v>
      </c>
      <c r="Z51" s="14">
        <f>SUM(W51:Y51)</f>
        <v>15</v>
      </c>
    </row>
    <row r="52" spans="1:26" ht="15" customHeight="1">
      <c r="A52" s="6">
        <v>37</v>
      </c>
      <c r="B52" s="7" t="s">
        <v>30</v>
      </c>
      <c r="C52" s="6">
        <v>15</v>
      </c>
      <c r="D52" s="16">
        <v>0</v>
      </c>
      <c r="E52" s="13">
        <f>D52/C52*100</f>
        <v>0</v>
      </c>
      <c r="F52" s="18">
        <v>0</v>
      </c>
      <c r="G52" s="6">
        <v>68</v>
      </c>
      <c r="H52" s="15">
        <v>136</v>
      </c>
      <c r="I52" s="13">
        <f>H52/G52*100</f>
        <v>200</v>
      </c>
      <c r="J52" s="18">
        <v>5</v>
      </c>
      <c r="K52" s="6">
        <v>16</v>
      </c>
      <c r="L52" s="15">
        <v>14</v>
      </c>
      <c r="M52" s="13">
        <f>L52/K52*100</f>
        <v>87.5</v>
      </c>
      <c r="N52" s="18">
        <v>4.5</v>
      </c>
      <c r="O52" s="6">
        <v>8</v>
      </c>
      <c r="P52" s="15">
        <v>0</v>
      </c>
      <c r="Q52" s="13">
        <f>P52/O52*100</f>
        <v>0</v>
      </c>
      <c r="R52" s="18">
        <v>0</v>
      </c>
      <c r="S52" s="6"/>
      <c r="T52" s="15">
        <v>0</v>
      </c>
      <c r="U52" s="6">
        <v>0</v>
      </c>
      <c r="V52" s="6">
        <v>0</v>
      </c>
      <c r="W52" s="66">
        <v>9</v>
      </c>
      <c r="X52" s="66">
        <v>3.5</v>
      </c>
      <c r="Y52" s="65">
        <f>V52+R52+N52+J52+F52</f>
        <v>9.5</v>
      </c>
      <c r="Z52" s="14">
        <f>SUM(W52:Y52)</f>
        <v>22</v>
      </c>
    </row>
    <row r="53" spans="1:26" ht="15" customHeight="1">
      <c r="A53" s="6">
        <v>38</v>
      </c>
      <c r="B53" s="8" t="s">
        <v>31</v>
      </c>
      <c r="C53" s="6">
        <v>49</v>
      </c>
      <c r="D53" s="16">
        <v>0</v>
      </c>
      <c r="E53" s="13">
        <f>D53/C53*100</f>
        <v>0</v>
      </c>
      <c r="F53" s="18">
        <v>0</v>
      </c>
      <c r="G53" s="6">
        <v>68</v>
      </c>
      <c r="H53" s="15">
        <v>16</v>
      </c>
      <c r="I53" s="13">
        <f>H53/G53*100</f>
        <v>23.52941176470588</v>
      </c>
      <c r="J53" s="18">
        <v>1</v>
      </c>
      <c r="K53" s="6">
        <v>16</v>
      </c>
      <c r="L53" s="15">
        <v>6</v>
      </c>
      <c r="M53" s="13">
        <f>L53/K53*100</f>
        <v>37.5</v>
      </c>
      <c r="N53" s="18">
        <v>2</v>
      </c>
      <c r="O53" s="6">
        <v>8</v>
      </c>
      <c r="P53" s="15">
        <v>0</v>
      </c>
      <c r="Q53" s="13">
        <f>P53/O53*100</f>
        <v>0</v>
      </c>
      <c r="R53" s="18">
        <v>0</v>
      </c>
      <c r="S53" s="6"/>
      <c r="T53" s="15">
        <v>0</v>
      </c>
      <c r="U53" s="6">
        <v>0</v>
      </c>
      <c r="V53" s="6">
        <v>0</v>
      </c>
      <c r="W53" s="66">
        <v>12</v>
      </c>
      <c r="X53" s="66">
        <v>1</v>
      </c>
      <c r="Y53" s="65">
        <f>V53+R53+N53+J53+F53</f>
        <v>3</v>
      </c>
      <c r="Z53" s="14">
        <f>SUM(W53:Y53)</f>
        <v>16</v>
      </c>
    </row>
    <row r="54" spans="1:26" ht="15" customHeight="1">
      <c r="A54" s="6">
        <v>39</v>
      </c>
      <c r="B54" s="7" t="s">
        <v>42</v>
      </c>
      <c r="C54" s="6">
        <v>15</v>
      </c>
      <c r="D54" s="16">
        <v>0</v>
      </c>
      <c r="E54" s="13">
        <f>D54/C54*100</f>
        <v>0</v>
      </c>
      <c r="F54" s="18">
        <v>0</v>
      </c>
      <c r="G54" s="6">
        <v>68</v>
      </c>
      <c r="H54" s="15">
        <v>40</v>
      </c>
      <c r="I54" s="13">
        <f>H54/G54*100</f>
        <v>58.82352941176471</v>
      </c>
      <c r="J54" s="18">
        <v>3</v>
      </c>
      <c r="K54" s="6">
        <v>16</v>
      </c>
      <c r="L54" s="15">
        <v>16</v>
      </c>
      <c r="M54" s="13">
        <f>L54/K54*100</f>
        <v>100</v>
      </c>
      <c r="N54" s="18">
        <v>5</v>
      </c>
      <c r="O54" s="6">
        <v>8</v>
      </c>
      <c r="P54" s="15">
        <v>0</v>
      </c>
      <c r="Q54" s="13">
        <f>P54/O54*100</f>
        <v>0</v>
      </c>
      <c r="R54" s="18">
        <v>0</v>
      </c>
      <c r="S54" s="6"/>
      <c r="T54" s="15">
        <v>0</v>
      </c>
      <c r="U54" s="6">
        <v>0</v>
      </c>
      <c r="V54" s="6">
        <v>0</v>
      </c>
      <c r="W54" s="66">
        <v>10.5</v>
      </c>
      <c r="X54" s="66">
        <v>1.5</v>
      </c>
      <c r="Y54" s="65">
        <f>V54+R54+N54+J54+F54</f>
        <v>8</v>
      </c>
      <c r="Z54" s="14">
        <f>SUM(W54:Y54)</f>
        <v>20</v>
      </c>
    </row>
    <row r="55" spans="1:26" ht="15" customHeight="1">
      <c r="A55" s="21" t="s">
        <v>56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66"/>
      <c r="X55" s="66"/>
      <c r="Y55" s="11"/>
      <c r="Z55" s="11"/>
    </row>
    <row r="56" spans="1:26" ht="15" customHeight="1">
      <c r="A56" s="6">
        <v>40</v>
      </c>
      <c r="B56" s="7" t="s">
        <v>32</v>
      </c>
      <c r="C56" s="6">
        <v>121</v>
      </c>
      <c r="D56" s="16">
        <v>0</v>
      </c>
      <c r="E56" s="13">
        <f aca="true" t="shared" si="12" ref="E56:E61">D56/C56*100</f>
        <v>0</v>
      </c>
      <c r="F56" s="18">
        <v>0</v>
      </c>
      <c r="G56" s="6">
        <v>68</v>
      </c>
      <c r="H56" s="15">
        <v>57</v>
      </c>
      <c r="I56" s="13">
        <f aca="true" t="shared" si="13" ref="I56:I61">H56/G56*100</f>
        <v>83.82352941176471</v>
      </c>
      <c r="J56" s="18">
        <v>4</v>
      </c>
      <c r="K56" s="6">
        <v>16</v>
      </c>
      <c r="L56" s="15">
        <v>0</v>
      </c>
      <c r="M56" s="13">
        <f aca="true" t="shared" si="14" ref="M56:M61">L56/K56*100</f>
        <v>0</v>
      </c>
      <c r="N56" s="18">
        <v>0</v>
      </c>
      <c r="O56" s="6">
        <v>8</v>
      </c>
      <c r="P56" s="15">
        <v>0</v>
      </c>
      <c r="Q56" s="13">
        <f aca="true" t="shared" si="15" ref="Q56:Q61">P56/O56*100</f>
        <v>0</v>
      </c>
      <c r="R56" s="18">
        <v>0</v>
      </c>
      <c r="S56" s="6"/>
      <c r="T56" s="15">
        <v>0</v>
      </c>
      <c r="U56" s="6">
        <v>0</v>
      </c>
      <c r="V56" s="6">
        <v>0</v>
      </c>
      <c r="W56" s="66">
        <v>9</v>
      </c>
      <c r="X56" s="66">
        <v>4</v>
      </c>
      <c r="Y56" s="65">
        <f aca="true" t="shared" si="16" ref="Y56:Y61">V56+R56+N56+J56+F56</f>
        <v>4</v>
      </c>
      <c r="Z56" s="14">
        <f aca="true" t="shared" si="17" ref="Z56:Z61">SUM(W56:Y56)</f>
        <v>17</v>
      </c>
    </row>
    <row r="57" spans="1:26" ht="15" customHeight="1">
      <c r="A57" s="6">
        <v>41</v>
      </c>
      <c r="B57" s="7" t="s">
        <v>33</v>
      </c>
      <c r="C57" s="6">
        <v>73</v>
      </c>
      <c r="D57" s="16">
        <v>0</v>
      </c>
      <c r="E57" s="13">
        <f t="shared" si="12"/>
        <v>0</v>
      </c>
      <c r="F57" s="18">
        <v>0</v>
      </c>
      <c r="G57" s="6">
        <v>68</v>
      </c>
      <c r="H57" s="16">
        <v>32</v>
      </c>
      <c r="I57" s="13">
        <f t="shared" si="13"/>
        <v>47.05882352941176</v>
      </c>
      <c r="J57" s="18">
        <v>2.5</v>
      </c>
      <c r="K57" s="6">
        <v>16</v>
      </c>
      <c r="L57" s="16">
        <v>0</v>
      </c>
      <c r="M57" s="13">
        <f t="shared" si="14"/>
        <v>0</v>
      </c>
      <c r="N57" s="18">
        <v>0</v>
      </c>
      <c r="O57" s="6">
        <v>8</v>
      </c>
      <c r="P57" s="15">
        <v>0</v>
      </c>
      <c r="Q57" s="13">
        <f t="shared" si="15"/>
        <v>0</v>
      </c>
      <c r="R57" s="18">
        <v>0</v>
      </c>
      <c r="S57" s="6"/>
      <c r="T57" s="15">
        <v>0</v>
      </c>
      <c r="U57" s="6">
        <v>0</v>
      </c>
      <c r="V57" s="6">
        <v>0</v>
      </c>
      <c r="W57" s="66">
        <v>15</v>
      </c>
      <c r="X57" s="66">
        <v>4</v>
      </c>
      <c r="Y57" s="65">
        <f t="shared" si="16"/>
        <v>2.5</v>
      </c>
      <c r="Z57" s="14">
        <f t="shared" si="17"/>
        <v>21.5</v>
      </c>
    </row>
    <row r="58" spans="1:26" ht="15" customHeight="1">
      <c r="A58" s="6">
        <v>42</v>
      </c>
      <c r="B58" s="7" t="s">
        <v>34</v>
      </c>
      <c r="C58" s="6">
        <v>105</v>
      </c>
      <c r="D58" s="16">
        <v>0</v>
      </c>
      <c r="E58" s="13">
        <f t="shared" si="12"/>
        <v>0</v>
      </c>
      <c r="F58" s="18">
        <v>0</v>
      </c>
      <c r="G58" s="6">
        <v>68</v>
      </c>
      <c r="H58" s="16">
        <v>17</v>
      </c>
      <c r="I58" s="13">
        <f t="shared" si="13"/>
        <v>25</v>
      </c>
      <c r="J58" s="18">
        <v>1</v>
      </c>
      <c r="K58" s="6">
        <v>16</v>
      </c>
      <c r="L58" s="16">
        <v>1</v>
      </c>
      <c r="M58" s="13">
        <f t="shared" si="14"/>
        <v>6.25</v>
      </c>
      <c r="N58" s="18">
        <v>0</v>
      </c>
      <c r="O58" s="6">
        <v>8</v>
      </c>
      <c r="P58" s="15">
        <v>0</v>
      </c>
      <c r="Q58" s="13">
        <f t="shared" si="15"/>
        <v>0</v>
      </c>
      <c r="R58" s="18">
        <v>0</v>
      </c>
      <c r="S58" s="6"/>
      <c r="T58" s="15">
        <v>0</v>
      </c>
      <c r="U58" s="6">
        <v>0</v>
      </c>
      <c r="V58" s="6">
        <v>0</v>
      </c>
      <c r="W58" s="66">
        <v>6</v>
      </c>
      <c r="X58" s="66">
        <v>0</v>
      </c>
      <c r="Y58" s="65">
        <f t="shared" si="16"/>
        <v>1</v>
      </c>
      <c r="Z58" s="14">
        <f t="shared" si="17"/>
        <v>7</v>
      </c>
    </row>
    <row r="59" spans="1:26" ht="15" customHeight="1">
      <c r="A59" s="6">
        <v>43</v>
      </c>
      <c r="B59" s="7" t="s">
        <v>35</v>
      </c>
      <c r="C59" s="6">
        <v>59</v>
      </c>
      <c r="D59" s="16">
        <v>0</v>
      </c>
      <c r="E59" s="13">
        <f t="shared" si="12"/>
        <v>0</v>
      </c>
      <c r="F59" s="18">
        <v>0</v>
      </c>
      <c r="G59" s="6">
        <v>68</v>
      </c>
      <c r="H59" s="16">
        <v>48</v>
      </c>
      <c r="I59" s="13">
        <f t="shared" si="13"/>
        <v>70.58823529411765</v>
      </c>
      <c r="J59" s="18">
        <v>3.5</v>
      </c>
      <c r="K59" s="6">
        <v>16</v>
      </c>
      <c r="L59" s="16">
        <v>1</v>
      </c>
      <c r="M59" s="13">
        <f t="shared" si="14"/>
        <v>6.25</v>
      </c>
      <c r="N59" s="18">
        <v>0</v>
      </c>
      <c r="O59" s="6">
        <v>8</v>
      </c>
      <c r="P59" s="15">
        <v>0</v>
      </c>
      <c r="Q59" s="13">
        <f t="shared" si="15"/>
        <v>0</v>
      </c>
      <c r="R59" s="18">
        <v>0</v>
      </c>
      <c r="S59" s="6"/>
      <c r="T59" s="15">
        <v>0</v>
      </c>
      <c r="U59" s="6">
        <v>0</v>
      </c>
      <c r="V59" s="6">
        <v>0</v>
      </c>
      <c r="W59" s="66">
        <v>5</v>
      </c>
      <c r="X59" s="66">
        <v>1</v>
      </c>
      <c r="Y59" s="65">
        <f t="shared" si="16"/>
        <v>3.5</v>
      </c>
      <c r="Z59" s="14">
        <f t="shared" si="17"/>
        <v>9.5</v>
      </c>
    </row>
    <row r="60" spans="1:26" ht="15" customHeight="1">
      <c r="A60" s="6">
        <v>44</v>
      </c>
      <c r="B60" s="7" t="s">
        <v>36</v>
      </c>
      <c r="C60" s="6">
        <v>82</v>
      </c>
      <c r="D60" s="16">
        <v>0</v>
      </c>
      <c r="E60" s="13">
        <f t="shared" si="12"/>
        <v>0</v>
      </c>
      <c r="F60" s="18">
        <v>0</v>
      </c>
      <c r="G60" s="6">
        <v>68</v>
      </c>
      <c r="H60" s="16">
        <v>13</v>
      </c>
      <c r="I60" s="13">
        <f t="shared" si="13"/>
        <v>19.11764705882353</v>
      </c>
      <c r="J60" s="18">
        <v>1</v>
      </c>
      <c r="K60" s="6">
        <v>16</v>
      </c>
      <c r="L60" s="16">
        <v>0</v>
      </c>
      <c r="M60" s="13">
        <f t="shared" si="14"/>
        <v>0</v>
      </c>
      <c r="N60" s="18">
        <v>0</v>
      </c>
      <c r="O60" s="6">
        <v>8</v>
      </c>
      <c r="P60" s="15">
        <v>0</v>
      </c>
      <c r="Q60" s="13">
        <f t="shared" si="15"/>
        <v>0</v>
      </c>
      <c r="R60" s="18">
        <v>0</v>
      </c>
      <c r="S60" s="6"/>
      <c r="T60" s="15">
        <v>0</v>
      </c>
      <c r="U60" s="6">
        <v>0</v>
      </c>
      <c r="V60" s="6">
        <v>0</v>
      </c>
      <c r="W60" s="66">
        <v>7</v>
      </c>
      <c r="X60" s="66">
        <v>1</v>
      </c>
      <c r="Y60" s="65">
        <f t="shared" si="16"/>
        <v>1</v>
      </c>
      <c r="Z60" s="14">
        <f t="shared" si="17"/>
        <v>9</v>
      </c>
    </row>
    <row r="61" spans="1:26" ht="15" customHeight="1">
      <c r="A61" s="6">
        <v>45</v>
      </c>
      <c r="B61" s="8" t="s">
        <v>37</v>
      </c>
      <c r="C61" s="6">
        <v>85</v>
      </c>
      <c r="D61" s="16">
        <v>0</v>
      </c>
      <c r="E61" s="13">
        <f t="shared" si="12"/>
        <v>0</v>
      </c>
      <c r="F61" s="18">
        <v>0</v>
      </c>
      <c r="G61" s="6">
        <v>68</v>
      </c>
      <c r="H61" s="15">
        <v>25</v>
      </c>
      <c r="I61" s="13">
        <f t="shared" si="13"/>
        <v>36.76470588235294</v>
      </c>
      <c r="J61" s="18">
        <v>2</v>
      </c>
      <c r="K61" s="6">
        <v>16</v>
      </c>
      <c r="L61" s="15">
        <v>1</v>
      </c>
      <c r="M61" s="13">
        <f t="shared" si="14"/>
        <v>6.25</v>
      </c>
      <c r="N61" s="18">
        <v>0</v>
      </c>
      <c r="O61" s="6">
        <v>8</v>
      </c>
      <c r="P61" s="15">
        <v>0</v>
      </c>
      <c r="Q61" s="13">
        <f t="shared" si="15"/>
        <v>0</v>
      </c>
      <c r="R61" s="18">
        <v>0</v>
      </c>
      <c r="S61" s="6"/>
      <c r="T61" s="15">
        <v>0</v>
      </c>
      <c r="U61" s="6">
        <v>0</v>
      </c>
      <c r="V61" s="6">
        <v>0</v>
      </c>
      <c r="W61" s="66">
        <v>11.5</v>
      </c>
      <c r="X61" s="66">
        <v>4</v>
      </c>
      <c r="Y61" s="65">
        <f t="shared" si="16"/>
        <v>2</v>
      </c>
      <c r="Z61" s="14">
        <f t="shared" si="17"/>
        <v>17.5</v>
      </c>
    </row>
    <row r="62" spans="1:26" ht="15" customHeight="1">
      <c r="A62" s="21" t="s">
        <v>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66"/>
      <c r="X62" s="66"/>
      <c r="Y62" s="11"/>
      <c r="Z62" s="11"/>
    </row>
    <row r="63" spans="1:26" ht="15" customHeight="1">
      <c r="A63" s="6">
        <v>46</v>
      </c>
      <c r="B63" s="7" t="s">
        <v>58</v>
      </c>
      <c r="C63" s="6">
        <v>53</v>
      </c>
      <c r="D63" s="16">
        <v>0</v>
      </c>
      <c r="E63" s="13">
        <f>D63/C63*100</f>
        <v>0</v>
      </c>
      <c r="F63" s="18">
        <v>0</v>
      </c>
      <c r="G63" s="6">
        <v>68</v>
      </c>
      <c r="H63" s="15">
        <v>18</v>
      </c>
      <c r="I63" s="13">
        <f>H63/G63*100</f>
        <v>26.47058823529412</v>
      </c>
      <c r="J63" s="18">
        <v>1</v>
      </c>
      <c r="K63" s="6">
        <v>16</v>
      </c>
      <c r="L63" s="15">
        <v>1</v>
      </c>
      <c r="M63" s="13">
        <f>L63/K63*100</f>
        <v>6.25</v>
      </c>
      <c r="N63" s="18">
        <v>0</v>
      </c>
      <c r="O63" s="6">
        <v>8</v>
      </c>
      <c r="P63" s="15">
        <v>0</v>
      </c>
      <c r="Q63" s="13">
        <f>P63/O63*100</f>
        <v>0</v>
      </c>
      <c r="R63" s="18">
        <v>0</v>
      </c>
      <c r="S63" s="6"/>
      <c r="T63" s="15">
        <v>0</v>
      </c>
      <c r="U63" s="6">
        <v>0</v>
      </c>
      <c r="V63" s="6">
        <v>0</v>
      </c>
      <c r="W63" s="66">
        <v>19.5</v>
      </c>
      <c r="X63" s="66">
        <v>14</v>
      </c>
      <c r="Y63" s="65">
        <f>V63+R63+N63+J63+F63</f>
        <v>1</v>
      </c>
      <c r="Z63" s="14">
        <f>SUM(W63:Y63)</f>
        <v>34.5</v>
      </c>
    </row>
    <row r="64" spans="1:26" ht="15" customHeight="1">
      <c r="A64" s="6">
        <v>47</v>
      </c>
      <c r="B64" s="7" t="s">
        <v>68</v>
      </c>
      <c r="C64" s="6">
        <v>106</v>
      </c>
      <c r="D64" s="16">
        <v>0</v>
      </c>
      <c r="E64" s="13">
        <f>D64/C64*100</f>
        <v>0</v>
      </c>
      <c r="F64" s="18">
        <v>0</v>
      </c>
      <c r="G64" s="6">
        <v>68</v>
      </c>
      <c r="H64" s="15">
        <v>48</v>
      </c>
      <c r="I64" s="13">
        <f>H64/G64*100</f>
        <v>70.58823529411765</v>
      </c>
      <c r="J64" s="18">
        <v>3.5</v>
      </c>
      <c r="K64" s="6">
        <v>16</v>
      </c>
      <c r="L64" s="15">
        <v>0</v>
      </c>
      <c r="M64" s="13">
        <f>L64/K64*100</f>
        <v>0</v>
      </c>
      <c r="N64" s="18">
        <v>0</v>
      </c>
      <c r="O64" s="6">
        <v>8</v>
      </c>
      <c r="P64" s="15">
        <v>0</v>
      </c>
      <c r="Q64" s="13">
        <f>P64/O64*100</f>
        <v>0</v>
      </c>
      <c r="R64" s="18">
        <v>0</v>
      </c>
      <c r="S64" s="6"/>
      <c r="T64" s="15">
        <v>0</v>
      </c>
      <c r="U64" s="6">
        <v>0</v>
      </c>
      <c r="V64" s="6">
        <v>0</v>
      </c>
      <c r="W64" s="66">
        <v>9.5</v>
      </c>
      <c r="X64" s="66">
        <v>3.5</v>
      </c>
      <c r="Y64" s="65">
        <f>V64+R64+N64+J64+F64</f>
        <v>3.5</v>
      </c>
      <c r="Z64" s="14">
        <f>SUM(W64:Y64)</f>
        <v>16.5</v>
      </c>
    </row>
    <row r="65" spans="1:26" ht="15" customHeight="1">
      <c r="A65" s="6">
        <v>48</v>
      </c>
      <c r="B65" s="7" t="s">
        <v>59</v>
      </c>
      <c r="C65" s="6">
        <v>44</v>
      </c>
      <c r="D65" s="16">
        <v>0</v>
      </c>
      <c r="E65" s="13">
        <f>D65/C65*100</f>
        <v>0</v>
      </c>
      <c r="F65" s="18">
        <v>0</v>
      </c>
      <c r="G65" s="6">
        <v>68</v>
      </c>
      <c r="H65" s="15">
        <v>18</v>
      </c>
      <c r="I65" s="13">
        <f>H65/G65*100</f>
        <v>26.47058823529412</v>
      </c>
      <c r="J65" s="18">
        <v>1</v>
      </c>
      <c r="K65" s="6">
        <v>16</v>
      </c>
      <c r="L65" s="15">
        <v>0</v>
      </c>
      <c r="M65" s="13">
        <f>L65/K65*100</f>
        <v>0</v>
      </c>
      <c r="N65" s="18">
        <v>0</v>
      </c>
      <c r="O65" s="6">
        <v>8</v>
      </c>
      <c r="P65" s="15">
        <v>0</v>
      </c>
      <c r="Q65" s="13">
        <f>P65/O65*100</f>
        <v>0</v>
      </c>
      <c r="R65" s="18">
        <v>0</v>
      </c>
      <c r="S65" s="6"/>
      <c r="T65" s="15">
        <v>0</v>
      </c>
      <c r="U65" s="6">
        <v>0</v>
      </c>
      <c r="V65" s="6">
        <v>0</v>
      </c>
      <c r="W65" s="66">
        <v>7</v>
      </c>
      <c r="X65" s="66">
        <v>1</v>
      </c>
      <c r="Y65" s="65">
        <f>V65+R65+N65+J65+F65</f>
        <v>1</v>
      </c>
      <c r="Z65" s="14">
        <f>SUM(W65:Y65)</f>
        <v>9</v>
      </c>
    </row>
    <row r="66" spans="1:26" ht="15" customHeight="1">
      <c r="A66" s="9">
        <v>49</v>
      </c>
      <c r="B66" s="7" t="s">
        <v>60</v>
      </c>
      <c r="C66" s="6">
        <v>48</v>
      </c>
      <c r="D66" s="16">
        <v>0</v>
      </c>
      <c r="E66" s="13">
        <f>D66/C66*100</f>
        <v>0</v>
      </c>
      <c r="F66" s="18">
        <v>0</v>
      </c>
      <c r="G66" s="6">
        <v>68</v>
      </c>
      <c r="H66" s="15">
        <v>33</v>
      </c>
      <c r="I66" s="13">
        <f>H66/G66*100</f>
        <v>48.529411764705884</v>
      </c>
      <c r="J66" s="18">
        <v>2.5</v>
      </c>
      <c r="K66" s="6">
        <v>16</v>
      </c>
      <c r="L66" s="15">
        <v>0</v>
      </c>
      <c r="M66" s="13">
        <f>L66/K66*100</f>
        <v>0</v>
      </c>
      <c r="N66" s="18">
        <v>0</v>
      </c>
      <c r="O66" s="6">
        <v>8</v>
      </c>
      <c r="P66" s="15">
        <v>0</v>
      </c>
      <c r="Q66" s="13">
        <f>P66/O66*100</f>
        <v>0</v>
      </c>
      <c r="R66" s="18">
        <v>0</v>
      </c>
      <c r="S66" s="6"/>
      <c r="T66" s="15">
        <v>0</v>
      </c>
      <c r="U66" s="6">
        <v>0</v>
      </c>
      <c r="V66" s="6">
        <v>0</v>
      </c>
      <c r="W66" s="66">
        <v>4.5</v>
      </c>
      <c r="X66" s="66">
        <v>0</v>
      </c>
      <c r="Y66" s="65">
        <f>V66+R66+N66+J66+F66</f>
        <v>2.5</v>
      </c>
      <c r="Z66" s="14">
        <f>SUM(W66:Y66)</f>
        <v>7</v>
      </c>
    </row>
    <row r="67" spans="1:26" ht="15" customHeight="1">
      <c r="A67" s="9">
        <v>50</v>
      </c>
      <c r="B67" s="7" t="s">
        <v>61</v>
      </c>
      <c r="C67" s="6">
        <v>53</v>
      </c>
      <c r="D67" s="16">
        <v>0</v>
      </c>
      <c r="E67" s="13">
        <f>D67/C67*100</f>
        <v>0</v>
      </c>
      <c r="F67" s="18">
        <v>0</v>
      </c>
      <c r="G67" s="6">
        <v>68</v>
      </c>
      <c r="H67" s="15">
        <v>23</v>
      </c>
      <c r="I67" s="13">
        <f>H67/G67*100</f>
        <v>33.82352941176471</v>
      </c>
      <c r="J67" s="18">
        <v>1.5</v>
      </c>
      <c r="K67" s="6">
        <v>16</v>
      </c>
      <c r="L67" s="15">
        <v>0</v>
      </c>
      <c r="M67" s="13">
        <f>L67/K67*100</f>
        <v>0</v>
      </c>
      <c r="N67" s="18">
        <v>0</v>
      </c>
      <c r="O67" s="6">
        <v>8</v>
      </c>
      <c r="P67" s="15">
        <v>0</v>
      </c>
      <c r="Q67" s="13">
        <f>P67/O67*100</f>
        <v>0</v>
      </c>
      <c r="R67" s="18">
        <v>0</v>
      </c>
      <c r="S67" s="6"/>
      <c r="T67" s="15">
        <v>0</v>
      </c>
      <c r="U67" s="6">
        <v>0</v>
      </c>
      <c r="V67" s="6">
        <v>0</v>
      </c>
      <c r="W67" s="66">
        <v>3.5</v>
      </c>
      <c r="X67" s="66">
        <v>7.5</v>
      </c>
      <c r="Y67" s="65">
        <f>V67+R67+N67+J67+F67</f>
        <v>1.5</v>
      </c>
      <c r="Z67" s="14">
        <f>SUM(W67:Y67)</f>
        <v>12.5</v>
      </c>
    </row>
    <row r="68" spans="22:25" ht="15.75">
      <c r="V68" s="48"/>
      <c r="W68" s="69"/>
      <c r="X68" s="70"/>
      <c r="Y68" s="48"/>
    </row>
  </sheetData>
  <sheetProtection/>
  <mergeCells count="13">
    <mergeCell ref="S5:V5"/>
    <mergeCell ref="W5:Z5"/>
    <mergeCell ref="O5:R5"/>
    <mergeCell ref="C5:F5"/>
    <mergeCell ref="G5:J5"/>
    <mergeCell ref="K5:N5"/>
    <mergeCell ref="A2:Z2"/>
    <mergeCell ref="C4:F4"/>
    <mergeCell ref="G4:J4"/>
    <mergeCell ref="K4:N4"/>
    <mergeCell ref="O4:R4"/>
    <mergeCell ref="S4:V4"/>
    <mergeCell ref="W4:Z4"/>
  </mergeCells>
  <printOptions/>
  <pageMargins left="0.68" right="0.28" top="0.36" bottom="0.32" header="0.25" footer="0.18"/>
  <pageSetup horizontalDpi="600" verticalDpi="600" orientation="landscape" paperSize="5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X611"/>
  <sheetViews>
    <sheetView zoomScalePageLayoutView="0" workbookViewId="0" topLeftCell="A1">
      <selection activeCell="AR4" sqref="AR4:AT87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4" width="4.140625" style="0" customWidth="1"/>
    <col min="5" max="5" width="5.140625" style="0" customWidth="1"/>
    <col min="6" max="8" width="4.140625" style="0" customWidth="1"/>
    <col min="9" max="9" width="5.421875" style="0" customWidth="1"/>
    <col min="10" max="12" width="4.140625" style="0" customWidth="1"/>
    <col min="13" max="13" width="5.140625" style="0" customWidth="1"/>
    <col min="14" max="16" width="4.140625" style="0" customWidth="1"/>
    <col min="17" max="17" width="5.140625" style="0" customWidth="1"/>
    <col min="18" max="20" width="4.140625" style="0" customWidth="1"/>
    <col min="21" max="21" width="5.140625" style="0" customWidth="1"/>
    <col min="22" max="24" width="4.140625" style="0" customWidth="1"/>
    <col min="25" max="25" width="5.140625" style="0" customWidth="1"/>
    <col min="26" max="34" width="4.140625" style="0" customWidth="1"/>
    <col min="35" max="35" width="5.8515625" style="0" customWidth="1"/>
    <col min="36" max="36" width="5.00390625" style="0" customWidth="1"/>
    <col min="37" max="37" width="5.140625" style="0" customWidth="1"/>
    <col min="38" max="38" width="4.8515625" style="0" customWidth="1"/>
    <col min="39" max="39" width="5.8515625" style="0" customWidth="1"/>
    <col min="40" max="40" width="5.00390625" style="0" customWidth="1"/>
    <col min="41" max="41" width="5.140625" style="0" customWidth="1"/>
    <col min="42" max="42" width="4.140625" style="0" customWidth="1"/>
  </cols>
  <sheetData>
    <row r="2" spans="1:76" ht="23.25">
      <c r="A2" s="84" t="s">
        <v>110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2"/>
      <c r="Z3" s="2"/>
      <c r="AA3" s="2"/>
      <c r="AB3" s="10"/>
      <c r="AC3" s="2"/>
      <c r="AD3" s="2"/>
      <c r="AE3" s="2"/>
      <c r="AF3" s="10"/>
      <c r="AG3" s="2"/>
      <c r="AH3" s="2"/>
      <c r="AI3" s="2"/>
      <c r="AJ3" s="10"/>
      <c r="AK3" s="2"/>
      <c r="AL3" s="2"/>
      <c r="AM3" s="2"/>
      <c r="AN3" s="10"/>
      <c r="AO3" s="2"/>
      <c r="AP3" s="2"/>
      <c r="AQ3" s="2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</row>
    <row r="4" spans="1:76" ht="55.5" customHeight="1">
      <c r="A4" s="3"/>
      <c r="B4" s="4"/>
      <c r="C4" s="85" t="s">
        <v>128</v>
      </c>
      <c r="D4" s="85"/>
      <c r="E4" s="85"/>
      <c r="F4" s="86"/>
      <c r="G4" s="85" t="s">
        <v>129</v>
      </c>
      <c r="H4" s="85"/>
      <c r="I4" s="85"/>
      <c r="J4" s="86"/>
      <c r="K4" s="85" t="s">
        <v>130</v>
      </c>
      <c r="L4" s="85"/>
      <c r="M4" s="85"/>
      <c r="N4" s="86"/>
      <c r="O4" s="85" t="s">
        <v>131</v>
      </c>
      <c r="P4" s="85"/>
      <c r="Q4" s="85"/>
      <c r="R4" s="86"/>
      <c r="S4" s="85" t="s">
        <v>132</v>
      </c>
      <c r="T4" s="85"/>
      <c r="U4" s="85"/>
      <c r="V4" s="86"/>
      <c r="W4" s="85" t="s">
        <v>136</v>
      </c>
      <c r="X4" s="85"/>
      <c r="Y4" s="85"/>
      <c r="Z4" s="86"/>
      <c r="AA4" s="85" t="s">
        <v>133</v>
      </c>
      <c r="AB4" s="85"/>
      <c r="AC4" s="85"/>
      <c r="AD4" s="86"/>
      <c r="AE4" s="85" t="s">
        <v>134</v>
      </c>
      <c r="AF4" s="85"/>
      <c r="AG4" s="85"/>
      <c r="AH4" s="86"/>
      <c r="AI4" s="85" t="s">
        <v>135</v>
      </c>
      <c r="AJ4" s="85"/>
      <c r="AK4" s="85"/>
      <c r="AL4" s="86"/>
      <c r="AM4" s="85" t="s">
        <v>159</v>
      </c>
      <c r="AN4" s="85"/>
      <c r="AO4" s="85"/>
      <c r="AP4" s="86"/>
      <c r="AQ4" s="20" t="s">
        <v>109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</row>
    <row r="5" spans="1:76" s="39" customFormat="1" ht="33">
      <c r="A5" s="54"/>
      <c r="B5" s="55" t="s">
        <v>70</v>
      </c>
      <c r="C5" s="87">
        <v>4</v>
      </c>
      <c r="D5" s="87"/>
      <c r="E5" s="87"/>
      <c r="F5" s="87"/>
      <c r="G5" s="87">
        <v>4</v>
      </c>
      <c r="H5" s="87"/>
      <c r="I5" s="87"/>
      <c r="J5" s="87"/>
      <c r="K5" s="87">
        <v>4</v>
      </c>
      <c r="L5" s="87"/>
      <c r="M5" s="87"/>
      <c r="N5" s="87"/>
      <c r="O5" s="87">
        <v>4</v>
      </c>
      <c r="P5" s="87"/>
      <c r="Q5" s="87"/>
      <c r="R5" s="87"/>
      <c r="S5" s="87">
        <v>4</v>
      </c>
      <c r="T5" s="87"/>
      <c r="U5" s="87"/>
      <c r="V5" s="87"/>
      <c r="W5" s="87">
        <v>4</v>
      </c>
      <c r="X5" s="87"/>
      <c r="Y5" s="87"/>
      <c r="Z5" s="87"/>
      <c r="AA5" s="87">
        <v>4</v>
      </c>
      <c r="AB5" s="87"/>
      <c r="AC5" s="87"/>
      <c r="AD5" s="87"/>
      <c r="AE5" s="87">
        <v>4</v>
      </c>
      <c r="AF5" s="87"/>
      <c r="AG5" s="87"/>
      <c r="AH5" s="87"/>
      <c r="AI5" s="87">
        <v>4</v>
      </c>
      <c r="AJ5" s="87"/>
      <c r="AK5" s="87"/>
      <c r="AL5" s="87"/>
      <c r="AM5" s="87">
        <v>4</v>
      </c>
      <c r="AN5" s="87"/>
      <c r="AO5" s="87"/>
      <c r="AP5" s="87"/>
      <c r="AQ5" s="37">
        <f>SUM(C5:AP5)</f>
        <v>40</v>
      </c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</row>
    <row r="6" spans="1:76" ht="16.5" customHeight="1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2</v>
      </c>
      <c r="X6" s="11" t="s">
        <v>3</v>
      </c>
      <c r="Y6" s="11" t="s">
        <v>44</v>
      </c>
      <c r="Z6" s="12" t="s">
        <v>66</v>
      </c>
      <c r="AA6" s="11" t="s">
        <v>2</v>
      </c>
      <c r="AB6" s="11" t="s">
        <v>3</v>
      </c>
      <c r="AC6" s="11" t="s">
        <v>44</v>
      </c>
      <c r="AD6" s="12" t="s">
        <v>66</v>
      </c>
      <c r="AE6" s="11" t="s">
        <v>2</v>
      </c>
      <c r="AF6" s="11" t="s">
        <v>3</v>
      </c>
      <c r="AG6" s="11" t="s">
        <v>44</v>
      </c>
      <c r="AH6" s="12" t="s">
        <v>66</v>
      </c>
      <c r="AI6" s="11" t="s">
        <v>2</v>
      </c>
      <c r="AJ6" s="11" t="s">
        <v>3</v>
      </c>
      <c r="AK6" s="11" t="s">
        <v>44</v>
      </c>
      <c r="AL6" s="12" t="s">
        <v>66</v>
      </c>
      <c r="AM6" s="11" t="s">
        <v>2</v>
      </c>
      <c r="AN6" s="11" t="s">
        <v>3</v>
      </c>
      <c r="AO6" s="11" t="s">
        <v>44</v>
      </c>
      <c r="AP6" s="12" t="s">
        <v>66</v>
      </c>
      <c r="AQ6" s="11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</row>
    <row r="7" spans="1:76" ht="16.5" customHeight="1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41"/>
      <c r="AJ7" s="21"/>
      <c r="AK7" s="21"/>
      <c r="AL7" s="21"/>
      <c r="AM7" s="41"/>
      <c r="AN7" s="21"/>
      <c r="AO7" s="21"/>
      <c r="AP7" s="21"/>
      <c r="AQ7" s="2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 ht="16.5" customHeight="1">
      <c r="A8" s="6">
        <v>1</v>
      </c>
      <c r="B8" s="7" t="s">
        <v>1</v>
      </c>
      <c r="C8" s="6">
        <v>1</v>
      </c>
      <c r="D8" s="6">
        <v>1</v>
      </c>
      <c r="E8" s="13">
        <f>D8/C8*100</f>
        <v>100</v>
      </c>
      <c r="F8" s="14">
        <v>4</v>
      </c>
      <c r="G8" s="6">
        <v>1</v>
      </c>
      <c r="H8" s="6">
        <v>1</v>
      </c>
      <c r="I8" s="13">
        <f>H8/G8*100</f>
        <v>100</v>
      </c>
      <c r="J8" s="14">
        <v>4</v>
      </c>
      <c r="K8" s="6">
        <v>5</v>
      </c>
      <c r="L8" s="6">
        <v>5</v>
      </c>
      <c r="M8" s="13">
        <f>L8/K8*100</f>
        <v>100</v>
      </c>
      <c r="N8" s="14">
        <v>4</v>
      </c>
      <c r="O8" s="6">
        <v>1</v>
      </c>
      <c r="P8" s="6">
        <v>1</v>
      </c>
      <c r="Q8" s="13">
        <f>P8/O8*100</f>
        <v>100</v>
      </c>
      <c r="R8" s="14">
        <v>4</v>
      </c>
      <c r="S8" s="6">
        <v>2</v>
      </c>
      <c r="T8" s="6">
        <v>0</v>
      </c>
      <c r="U8" s="13">
        <f>T8/S8*100</f>
        <v>0</v>
      </c>
      <c r="V8" s="14">
        <v>0</v>
      </c>
      <c r="W8" s="6">
        <v>1</v>
      </c>
      <c r="X8" s="6">
        <v>0</v>
      </c>
      <c r="Y8" s="13">
        <f>X8/W8*100</f>
        <v>0</v>
      </c>
      <c r="Z8" s="14">
        <v>0</v>
      </c>
      <c r="AA8" s="6">
        <v>3</v>
      </c>
      <c r="AB8" s="6">
        <v>1</v>
      </c>
      <c r="AC8" s="13">
        <f>AB8/AA8*100</f>
        <v>33.33333333333333</v>
      </c>
      <c r="AD8" s="14">
        <v>1</v>
      </c>
      <c r="AE8" s="6">
        <v>4</v>
      </c>
      <c r="AF8" s="6">
        <v>0</v>
      </c>
      <c r="AG8" s="13">
        <f>AF8/AE8*100</f>
        <v>0</v>
      </c>
      <c r="AH8" s="14">
        <v>0</v>
      </c>
      <c r="AI8" s="41">
        <v>110</v>
      </c>
      <c r="AJ8" s="6">
        <v>61</v>
      </c>
      <c r="AK8" s="13">
        <f>AJ8/AI8*100</f>
        <v>55.45454545454545</v>
      </c>
      <c r="AL8" s="14">
        <v>2</v>
      </c>
      <c r="AM8" s="50">
        <v>0</v>
      </c>
      <c r="AN8" s="50">
        <v>0</v>
      </c>
      <c r="AO8" s="50">
        <v>0</v>
      </c>
      <c r="AP8" s="50">
        <v>0</v>
      </c>
      <c r="AQ8" s="59">
        <f>AP8+AL8+AH8+AD8+Z8+V8+R8+N8+J8+F8</f>
        <v>19</v>
      </c>
      <c r="AR8" s="71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 ht="16.5" customHeight="1">
      <c r="A9" s="6">
        <v>2</v>
      </c>
      <c r="B9" s="7" t="s">
        <v>4</v>
      </c>
      <c r="C9" s="6">
        <v>1</v>
      </c>
      <c r="D9" s="6">
        <v>0</v>
      </c>
      <c r="E9" s="13">
        <f>D9/C9*100</f>
        <v>0</v>
      </c>
      <c r="F9" s="14">
        <v>0</v>
      </c>
      <c r="G9" s="6">
        <v>1</v>
      </c>
      <c r="H9" s="6">
        <v>0</v>
      </c>
      <c r="I9" s="13">
        <f>H9/G9*100</f>
        <v>0</v>
      </c>
      <c r="J9" s="14">
        <v>0</v>
      </c>
      <c r="K9" s="6">
        <v>5</v>
      </c>
      <c r="L9" s="6">
        <v>5</v>
      </c>
      <c r="M9" s="13">
        <f>L9/K9*100</f>
        <v>100</v>
      </c>
      <c r="N9" s="14">
        <v>4</v>
      </c>
      <c r="O9" s="6">
        <v>1</v>
      </c>
      <c r="P9" s="6">
        <v>0</v>
      </c>
      <c r="Q9" s="13">
        <f>P9/O9*100</f>
        <v>0</v>
      </c>
      <c r="R9" s="6">
        <v>0</v>
      </c>
      <c r="S9" s="6">
        <v>2</v>
      </c>
      <c r="T9" s="6">
        <v>0</v>
      </c>
      <c r="U9" s="13">
        <f>T9/S9*100</f>
        <v>0</v>
      </c>
      <c r="V9" s="14">
        <v>0</v>
      </c>
      <c r="W9" s="6">
        <v>1</v>
      </c>
      <c r="X9" s="6">
        <v>0</v>
      </c>
      <c r="Y9" s="13">
        <f>X9/W9*100</f>
        <v>0</v>
      </c>
      <c r="Z9" s="14">
        <v>0</v>
      </c>
      <c r="AA9" s="6">
        <v>3</v>
      </c>
      <c r="AB9" s="6">
        <v>0</v>
      </c>
      <c r="AC9" s="13">
        <f>AB9/AA9*100</f>
        <v>0</v>
      </c>
      <c r="AD9" s="14">
        <v>0</v>
      </c>
      <c r="AE9" s="6">
        <v>4</v>
      </c>
      <c r="AF9" s="6">
        <v>0</v>
      </c>
      <c r="AG9" s="13">
        <f>AF9/AE9*100</f>
        <v>0</v>
      </c>
      <c r="AH9" s="14">
        <v>0</v>
      </c>
      <c r="AI9" s="41">
        <v>110</v>
      </c>
      <c r="AJ9" s="16">
        <v>81</v>
      </c>
      <c r="AK9" s="13">
        <f>AJ9/AI9*100</f>
        <v>73.63636363636363</v>
      </c>
      <c r="AL9" s="14">
        <v>3</v>
      </c>
      <c r="AM9" s="50">
        <v>0</v>
      </c>
      <c r="AN9" s="50">
        <v>0</v>
      </c>
      <c r="AO9" s="50">
        <v>0</v>
      </c>
      <c r="AP9" s="50">
        <v>0</v>
      </c>
      <c r="AQ9" s="59">
        <f aca="true" t="shared" si="0" ref="AQ9:AQ31">AP9+AL9+AH9+AD9+Z9+V9+R9+N9+J9+F9</f>
        <v>7</v>
      </c>
      <c r="AR9" s="71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 ht="16.5" customHeight="1">
      <c r="A10" s="6">
        <v>3</v>
      </c>
      <c r="B10" s="7" t="s">
        <v>5</v>
      </c>
      <c r="C10" s="6">
        <v>1</v>
      </c>
      <c r="D10" s="6">
        <v>0</v>
      </c>
      <c r="E10" s="13">
        <f>D10/C10*100</f>
        <v>0</v>
      </c>
      <c r="F10" s="14">
        <v>0</v>
      </c>
      <c r="G10" s="6">
        <v>1</v>
      </c>
      <c r="H10" s="6">
        <v>0</v>
      </c>
      <c r="I10" s="13">
        <f>H10/G10*100</f>
        <v>0</v>
      </c>
      <c r="J10" s="14">
        <v>0</v>
      </c>
      <c r="K10" s="6">
        <v>5</v>
      </c>
      <c r="L10" s="6">
        <v>5</v>
      </c>
      <c r="M10" s="13">
        <f>L10/K10*100</f>
        <v>100</v>
      </c>
      <c r="N10" s="14">
        <v>4</v>
      </c>
      <c r="O10" s="6">
        <v>1</v>
      </c>
      <c r="P10" s="6">
        <v>0</v>
      </c>
      <c r="Q10" s="13">
        <f>P10/O10*100</f>
        <v>0</v>
      </c>
      <c r="R10" s="6">
        <v>0</v>
      </c>
      <c r="S10" s="6">
        <v>2</v>
      </c>
      <c r="T10" s="6">
        <v>0</v>
      </c>
      <c r="U10" s="13">
        <f>T10/S10*100</f>
        <v>0</v>
      </c>
      <c r="V10" s="14">
        <v>0</v>
      </c>
      <c r="W10" s="6">
        <v>1</v>
      </c>
      <c r="X10" s="6">
        <v>0</v>
      </c>
      <c r="Y10" s="13">
        <f>X10/W10*100</f>
        <v>0</v>
      </c>
      <c r="Z10" s="14">
        <v>0</v>
      </c>
      <c r="AA10" s="6">
        <v>3</v>
      </c>
      <c r="AB10" s="6">
        <v>0</v>
      </c>
      <c r="AC10" s="13">
        <f>AB10/AA10*100</f>
        <v>0</v>
      </c>
      <c r="AD10" s="14">
        <v>0</v>
      </c>
      <c r="AE10" s="6">
        <v>4</v>
      </c>
      <c r="AF10" s="6">
        <v>1</v>
      </c>
      <c r="AG10" s="13">
        <f>AF10/AE10*100</f>
        <v>25</v>
      </c>
      <c r="AH10" s="14">
        <v>1</v>
      </c>
      <c r="AI10" s="41">
        <v>110</v>
      </c>
      <c r="AJ10" s="16">
        <v>39</v>
      </c>
      <c r="AK10" s="13">
        <f>AJ10/AI10*100</f>
        <v>35.45454545454545</v>
      </c>
      <c r="AL10" s="14">
        <v>1.5</v>
      </c>
      <c r="AM10" s="50">
        <v>0</v>
      </c>
      <c r="AN10" s="50">
        <v>0</v>
      </c>
      <c r="AO10" s="50">
        <v>0</v>
      </c>
      <c r="AP10" s="50">
        <v>0</v>
      </c>
      <c r="AQ10" s="59">
        <f t="shared" si="0"/>
        <v>6.5</v>
      </c>
      <c r="AR10" s="71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76" ht="16.5" customHeight="1">
      <c r="A11" s="6">
        <v>4</v>
      </c>
      <c r="B11" s="7" t="s">
        <v>6</v>
      </c>
      <c r="C11" s="6">
        <v>1</v>
      </c>
      <c r="D11" s="6">
        <v>0</v>
      </c>
      <c r="E11" s="13">
        <f>D11/C11*100</f>
        <v>0</v>
      </c>
      <c r="F11" s="14">
        <v>0</v>
      </c>
      <c r="G11" s="6">
        <v>1</v>
      </c>
      <c r="H11" s="6">
        <v>0</v>
      </c>
      <c r="I11" s="13">
        <f>H11/G11*100</f>
        <v>0</v>
      </c>
      <c r="J11" s="14">
        <v>0</v>
      </c>
      <c r="K11" s="6">
        <v>5</v>
      </c>
      <c r="L11" s="6">
        <v>5</v>
      </c>
      <c r="M11" s="13">
        <f>L11/K11*100</f>
        <v>100</v>
      </c>
      <c r="N11" s="14">
        <v>4</v>
      </c>
      <c r="O11" s="6">
        <v>1</v>
      </c>
      <c r="P11" s="6">
        <v>0</v>
      </c>
      <c r="Q11" s="13">
        <f>P11/O11*100</f>
        <v>0</v>
      </c>
      <c r="R11" s="6">
        <v>0</v>
      </c>
      <c r="S11" s="6">
        <v>2</v>
      </c>
      <c r="T11" s="6">
        <v>0</v>
      </c>
      <c r="U11" s="13">
        <f>T11/S11*100</f>
        <v>0</v>
      </c>
      <c r="V11" s="14">
        <v>0</v>
      </c>
      <c r="W11" s="6">
        <v>1</v>
      </c>
      <c r="X11" s="6">
        <v>0</v>
      </c>
      <c r="Y11" s="13">
        <f>X11/W11*100</f>
        <v>0</v>
      </c>
      <c r="Z11" s="14">
        <v>0</v>
      </c>
      <c r="AA11" s="6">
        <v>3</v>
      </c>
      <c r="AB11" s="6">
        <v>0</v>
      </c>
      <c r="AC11" s="13">
        <f>AB11/AA11*100</f>
        <v>0</v>
      </c>
      <c r="AD11" s="14">
        <v>0</v>
      </c>
      <c r="AE11" s="6">
        <v>4</v>
      </c>
      <c r="AF11" s="6">
        <v>0</v>
      </c>
      <c r="AG11" s="13">
        <f>AF11/AE11*100</f>
        <v>0</v>
      </c>
      <c r="AH11" s="14">
        <v>0</v>
      </c>
      <c r="AI11" s="41">
        <v>110</v>
      </c>
      <c r="AJ11" s="16">
        <v>6</v>
      </c>
      <c r="AK11" s="13">
        <f>AJ11/AI11*100</f>
        <v>5.454545454545454</v>
      </c>
      <c r="AL11" s="14">
        <v>0</v>
      </c>
      <c r="AM11" s="50">
        <v>0</v>
      </c>
      <c r="AN11" s="50">
        <v>0</v>
      </c>
      <c r="AO11" s="50">
        <v>0</v>
      </c>
      <c r="AP11" s="50">
        <v>0</v>
      </c>
      <c r="AQ11" s="59">
        <f t="shared" si="0"/>
        <v>4</v>
      </c>
      <c r="AR11" s="71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76" ht="16.5" customHeight="1">
      <c r="A12" s="6">
        <v>5</v>
      </c>
      <c r="B12" s="7" t="s">
        <v>7</v>
      </c>
      <c r="C12" s="6">
        <v>1</v>
      </c>
      <c r="D12" s="6">
        <v>0</v>
      </c>
      <c r="E12" s="13">
        <f>D12/C12*100</f>
        <v>0</v>
      </c>
      <c r="F12" s="14">
        <v>0</v>
      </c>
      <c r="G12" s="6">
        <v>1</v>
      </c>
      <c r="H12" s="6">
        <v>0</v>
      </c>
      <c r="I12" s="13">
        <f>H12/G12*100</f>
        <v>0</v>
      </c>
      <c r="J12" s="14">
        <v>0</v>
      </c>
      <c r="K12" s="6">
        <v>5</v>
      </c>
      <c r="L12" s="6">
        <v>5</v>
      </c>
      <c r="M12" s="13">
        <f>L12/K12*100</f>
        <v>100</v>
      </c>
      <c r="N12" s="14">
        <v>4</v>
      </c>
      <c r="O12" s="6">
        <v>1</v>
      </c>
      <c r="P12" s="6">
        <v>0</v>
      </c>
      <c r="Q12" s="13">
        <f>P12/O12*100</f>
        <v>0</v>
      </c>
      <c r="R12" s="6">
        <v>0</v>
      </c>
      <c r="S12" s="6">
        <v>2</v>
      </c>
      <c r="T12" s="6">
        <v>0</v>
      </c>
      <c r="U12" s="13">
        <f>T12/S12*100</f>
        <v>0</v>
      </c>
      <c r="V12" s="14">
        <v>0</v>
      </c>
      <c r="W12" s="6">
        <v>1</v>
      </c>
      <c r="X12" s="6">
        <v>0</v>
      </c>
      <c r="Y12" s="13">
        <f>X12/W12*100</f>
        <v>0</v>
      </c>
      <c r="Z12" s="14">
        <v>0</v>
      </c>
      <c r="AA12" s="6">
        <v>3</v>
      </c>
      <c r="AB12" s="6">
        <v>0</v>
      </c>
      <c r="AC12" s="13">
        <f>AB12/AA12*100</f>
        <v>0</v>
      </c>
      <c r="AD12" s="14">
        <v>0</v>
      </c>
      <c r="AE12" s="6">
        <v>4</v>
      </c>
      <c r="AF12" s="6">
        <v>0</v>
      </c>
      <c r="AG12" s="13">
        <f>AF12/AE12*100</f>
        <v>0</v>
      </c>
      <c r="AH12" s="14">
        <v>0</v>
      </c>
      <c r="AI12" s="41">
        <v>110</v>
      </c>
      <c r="AJ12" s="16">
        <v>39</v>
      </c>
      <c r="AK12" s="13">
        <f>AJ12/AI12*100</f>
        <v>35.45454545454545</v>
      </c>
      <c r="AL12" s="14">
        <v>1.5</v>
      </c>
      <c r="AM12" s="50">
        <v>0</v>
      </c>
      <c r="AN12" s="50">
        <v>0</v>
      </c>
      <c r="AO12" s="50">
        <v>0</v>
      </c>
      <c r="AP12" s="50">
        <v>0</v>
      </c>
      <c r="AQ12" s="59">
        <f t="shared" si="0"/>
        <v>5.5</v>
      </c>
      <c r="AR12" s="71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76" ht="16.5" customHeight="1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61"/>
      <c r="AI13" s="21"/>
      <c r="AJ13" s="21"/>
      <c r="AK13" s="21"/>
      <c r="AL13" s="61"/>
      <c r="AM13" s="50"/>
      <c r="AN13" s="50"/>
      <c r="AO13" s="50"/>
      <c r="AP13" s="21"/>
      <c r="AQ13" s="21"/>
      <c r="AR13" s="71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 ht="16.5" customHeight="1">
      <c r="A14" s="6">
        <v>6</v>
      </c>
      <c r="B14" s="7" t="s">
        <v>8</v>
      </c>
      <c r="C14" s="6">
        <v>1</v>
      </c>
      <c r="D14" s="6">
        <v>0</v>
      </c>
      <c r="E14" s="13">
        <f>D14/C14*100</f>
        <v>0</v>
      </c>
      <c r="F14" s="14">
        <v>0</v>
      </c>
      <c r="G14" s="6">
        <v>1</v>
      </c>
      <c r="H14" s="6">
        <v>0</v>
      </c>
      <c r="I14" s="13">
        <f>H14/G14*100</f>
        <v>0</v>
      </c>
      <c r="J14" s="14">
        <v>0</v>
      </c>
      <c r="K14" s="6">
        <v>5</v>
      </c>
      <c r="L14" s="6">
        <v>5</v>
      </c>
      <c r="M14" s="13">
        <f>L14/K14*100</f>
        <v>100</v>
      </c>
      <c r="N14" s="14">
        <v>4</v>
      </c>
      <c r="O14" s="6">
        <v>1</v>
      </c>
      <c r="P14" s="6">
        <v>1</v>
      </c>
      <c r="Q14" s="13">
        <f>P14/O14*100</f>
        <v>100</v>
      </c>
      <c r="R14" s="14">
        <v>4</v>
      </c>
      <c r="S14" s="6">
        <v>2</v>
      </c>
      <c r="T14" s="6">
        <v>0</v>
      </c>
      <c r="U14" s="13">
        <f>T14/S14*100</f>
        <v>0</v>
      </c>
      <c r="V14" s="14">
        <v>0</v>
      </c>
      <c r="W14" s="6">
        <v>1</v>
      </c>
      <c r="X14" s="6">
        <v>0</v>
      </c>
      <c r="Y14" s="13">
        <f>X14/W14*100</f>
        <v>0</v>
      </c>
      <c r="Z14" s="14">
        <v>0</v>
      </c>
      <c r="AA14" s="6">
        <v>3</v>
      </c>
      <c r="AB14" s="6">
        <v>0</v>
      </c>
      <c r="AC14" s="13">
        <f>AB14/AA14*100</f>
        <v>0</v>
      </c>
      <c r="AD14" s="14">
        <v>0</v>
      </c>
      <c r="AE14" s="6">
        <v>4</v>
      </c>
      <c r="AF14" s="6">
        <v>0</v>
      </c>
      <c r="AG14" s="13">
        <f>AF14/AE14*100</f>
        <v>0</v>
      </c>
      <c r="AH14" s="14">
        <v>0</v>
      </c>
      <c r="AI14" s="41">
        <v>110</v>
      </c>
      <c r="AJ14" s="16">
        <v>55</v>
      </c>
      <c r="AK14" s="13">
        <f>AJ14/AI14*100</f>
        <v>50</v>
      </c>
      <c r="AL14" s="14">
        <v>2</v>
      </c>
      <c r="AM14" s="50">
        <v>0</v>
      </c>
      <c r="AN14" s="50">
        <v>0</v>
      </c>
      <c r="AO14" s="50">
        <v>0</v>
      </c>
      <c r="AP14" s="50">
        <v>0</v>
      </c>
      <c r="AQ14" s="59">
        <f t="shared" si="0"/>
        <v>10</v>
      </c>
      <c r="AR14" s="71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ht="16.5" customHeight="1">
      <c r="A15" s="6">
        <v>7</v>
      </c>
      <c r="B15" s="7" t="s">
        <v>9</v>
      </c>
      <c r="C15" s="6">
        <v>1</v>
      </c>
      <c r="D15" s="6">
        <v>0</v>
      </c>
      <c r="E15" s="13">
        <f>D15/C15*100</f>
        <v>0</v>
      </c>
      <c r="F15" s="14">
        <v>0</v>
      </c>
      <c r="G15" s="6">
        <v>1</v>
      </c>
      <c r="H15" s="6">
        <v>1</v>
      </c>
      <c r="I15" s="13">
        <f>H15/G15*100</f>
        <v>100</v>
      </c>
      <c r="J15" s="14">
        <v>4</v>
      </c>
      <c r="K15" s="6">
        <v>5</v>
      </c>
      <c r="L15" s="6">
        <v>4</v>
      </c>
      <c r="M15" s="13">
        <f>L15/K15*100</f>
        <v>80</v>
      </c>
      <c r="N15" s="14">
        <v>3.5</v>
      </c>
      <c r="O15" s="6">
        <v>1</v>
      </c>
      <c r="P15" s="6">
        <v>0</v>
      </c>
      <c r="Q15" s="13">
        <f>P15/O15*100</f>
        <v>0</v>
      </c>
      <c r="R15" s="6">
        <v>0</v>
      </c>
      <c r="S15" s="6">
        <v>2</v>
      </c>
      <c r="T15" s="6">
        <v>0</v>
      </c>
      <c r="U15" s="13">
        <f>T15/S15*100</f>
        <v>0</v>
      </c>
      <c r="V15" s="14">
        <v>0</v>
      </c>
      <c r="W15" s="6">
        <v>1</v>
      </c>
      <c r="X15" s="6">
        <v>0</v>
      </c>
      <c r="Y15" s="13">
        <f>X15/W15*100</f>
        <v>0</v>
      </c>
      <c r="Z15" s="14">
        <v>0</v>
      </c>
      <c r="AA15" s="6">
        <v>3</v>
      </c>
      <c r="AB15" s="6">
        <v>0</v>
      </c>
      <c r="AC15" s="13">
        <f>AB15/AA15*100</f>
        <v>0</v>
      </c>
      <c r="AD15" s="14">
        <v>0</v>
      </c>
      <c r="AE15" s="6">
        <v>4</v>
      </c>
      <c r="AF15" s="6">
        <v>0</v>
      </c>
      <c r="AG15" s="13">
        <f>AF15/AE15*100</f>
        <v>0</v>
      </c>
      <c r="AH15" s="14">
        <v>0</v>
      </c>
      <c r="AI15" s="41">
        <v>110</v>
      </c>
      <c r="AJ15" s="16">
        <v>32</v>
      </c>
      <c r="AK15" s="13">
        <f>AJ15/AI15*100</f>
        <v>29.09090909090909</v>
      </c>
      <c r="AL15" s="14">
        <v>1.5</v>
      </c>
      <c r="AM15" s="50">
        <v>0</v>
      </c>
      <c r="AN15" s="50">
        <v>0</v>
      </c>
      <c r="AO15" s="50">
        <v>0</v>
      </c>
      <c r="AP15" s="50">
        <v>0</v>
      </c>
      <c r="AQ15" s="59">
        <f t="shared" si="0"/>
        <v>9</v>
      </c>
      <c r="AR15" s="71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 ht="16.5" customHeight="1">
      <c r="A16" s="6">
        <v>8</v>
      </c>
      <c r="B16" s="7" t="s">
        <v>10</v>
      </c>
      <c r="C16" s="6">
        <v>1</v>
      </c>
      <c r="D16" s="6">
        <v>0</v>
      </c>
      <c r="E16" s="13">
        <f>D16/C16*100</f>
        <v>0</v>
      </c>
      <c r="F16" s="14">
        <v>0</v>
      </c>
      <c r="G16" s="6">
        <v>1</v>
      </c>
      <c r="H16" s="6">
        <v>0</v>
      </c>
      <c r="I16" s="13">
        <f>H16/G16*100</f>
        <v>0</v>
      </c>
      <c r="J16" s="14">
        <v>0</v>
      </c>
      <c r="K16" s="6">
        <v>5</v>
      </c>
      <c r="L16" s="6">
        <v>5</v>
      </c>
      <c r="M16" s="13">
        <f>L16/K16*100</f>
        <v>100</v>
      </c>
      <c r="N16" s="14">
        <v>4</v>
      </c>
      <c r="O16" s="6">
        <v>1</v>
      </c>
      <c r="P16" s="6">
        <v>0</v>
      </c>
      <c r="Q16" s="13">
        <f>P16/O16*100</f>
        <v>0</v>
      </c>
      <c r="R16" s="6">
        <v>0</v>
      </c>
      <c r="S16" s="6">
        <v>2</v>
      </c>
      <c r="T16" s="6">
        <v>0</v>
      </c>
      <c r="U16" s="13">
        <f>T16/S16*100</f>
        <v>0</v>
      </c>
      <c r="V16" s="14">
        <v>0</v>
      </c>
      <c r="W16" s="6">
        <v>1</v>
      </c>
      <c r="X16" s="6">
        <v>0</v>
      </c>
      <c r="Y16" s="13">
        <f>X16/W16*100</f>
        <v>0</v>
      </c>
      <c r="Z16" s="14">
        <v>0</v>
      </c>
      <c r="AA16" s="6">
        <v>3</v>
      </c>
      <c r="AB16" s="6">
        <v>0</v>
      </c>
      <c r="AC16" s="13">
        <f>AB16/AA16*100</f>
        <v>0</v>
      </c>
      <c r="AD16" s="14">
        <v>0</v>
      </c>
      <c r="AE16" s="6">
        <v>4</v>
      </c>
      <c r="AF16" s="6">
        <v>1</v>
      </c>
      <c r="AG16" s="13">
        <f>AF16/AE16*100</f>
        <v>25</v>
      </c>
      <c r="AH16" s="14">
        <v>1</v>
      </c>
      <c r="AI16" s="41">
        <v>110</v>
      </c>
      <c r="AJ16" s="16">
        <v>35</v>
      </c>
      <c r="AK16" s="13">
        <f>AJ16/AI16*100</f>
        <v>31.818181818181817</v>
      </c>
      <c r="AL16" s="14">
        <v>1.5</v>
      </c>
      <c r="AM16" s="50">
        <v>0</v>
      </c>
      <c r="AN16" s="50">
        <v>0</v>
      </c>
      <c r="AO16" s="50">
        <v>0</v>
      </c>
      <c r="AP16" s="50">
        <v>0</v>
      </c>
      <c r="AQ16" s="59">
        <f t="shared" si="0"/>
        <v>6.5</v>
      </c>
      <c r="AR16" s="71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7" spans="1:76" ht="16.5" customHeight="1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61"/>
      <c r="AI17" s="21"/>
      <c r="AJ17" s="21"/>
      <c r="AK17" s="21"/>
      <c r="AL17" s="61"/>
      <c r="AM17" s="50"/>
      <c r="AN17" s="50"/>
      <c r="AO17" s="50"/>
      <c r="AP17" s="21"/>
      <c r="AQ17" s="21"/>
      <c r="AR17" s="71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76" ht="16.5" customHeight="1">
      <c r="A18" s="6">
        <v>9</v>
      </c>
      <c r="B18" s="7" t="s">
        <v>11</v>
      </c>
      <c r="C18" s="6">
        <v>1</v>
      </c>
      <c r="D18" s="6">
        <v>1</v>
      </c>
      <c r="E18" s="13">
        <f aca="true" t="shared" si="1" ref="E18:E25">D18/C18*100</f>
        <v>100</v>
      </c>
      <c r="F18" s="14">
        <v>4</v>
      </c>
      <c r="G18" s="6">
        <v>1</v>
      </c>
      <c r="H18" s="6">
        <v>1</v>
      </c>
      <c r="I18" s="13">
        <f aca="true" t="shared" si="2" ref="I18:I25">H18/G18*100</f>
        <v>100</v>
      </c>
      <c r="J18" s="14">
        <v>4</v>
      </c>
      <c r="K18" s="6">
        <v>5</v>
      </c>
      <c r="L18" s="6">
        <v>5</v>
      </c>
      <c r="M18" s="13">
        <f aca="true" t="shared" si="3" ref="M18:M25">L18/K18*100</f>
        <v>100</v>
      </c>
      <c r="N18" s="14">
        <v>4</v>
      </c>
      <c r="O18" s="6">
        <v>1</v>
      </c>
      <c r="P18" s="6">
        <v>2</v>
      </c>
      <c r="Q18" s="13">
        <f aca="true" t="shared" si="4" ref="Q18:Q25">P18/O18*100</f>
        <v>200</v>
      </c>
      <c r="R18" s="14">
        <v>4</v>
      </c>
      <c r="S18" s="6">
        <v>2</v>
      </c>
      <c r="T18" s="6">
        <v>0</v>
      </c>
      <c r="U18" s="13">
        <f aca="true" t="shared" si="5" ref="U18:U25">T18/S18*100</f>
        <v>0</v>
      </c>
      <c r="V18" s="14">
        <v>0</v>
      </c>
      <c r="W18" s="6">
        <v>1</v>
      </c>
      <c r="X18" s="6">
        <v>1</v>
      </c>
      <c r="Y18" s="13">
        <f aca="true" t="shared" si="6" ref="Y18:Y25">X18/W18*100</f>
        <v>100</v>
      </c>
      <c r="Z18" s="14">
        <v>4</v>
      </c>
      <c r="AA18" s="6">
        <v>3</v>
      </c>
      <c r="AB18" s="6">
        <v>0</v>
      </c>
      <c r="AC18" s="13">
        <f aca="true" t="shared" si="7" ref="AC18:AC25">AB18/AA18*100</f>
        <v>0</v>
      </c>
      <c r="AD18" s="14">
        <v>0</v>
      </c>
      <c r="AE18" s="6">
        <v>4</v>
      </c>
      <c r="AF18" s="6">
        <v>1</v>
      </c>
      <c r="AG18" s="13">
        <f aca="true" t="shared" si="8" ref="AG18:AG25">AF18/AE18*100</f>
        <v>25</v>
      </c>
      <c r="AH18" s="14">
        <v>1</v>
      </c>
      <c r="AI18" s="41">
        <v>110</v>
      </c>
      <c r="AJ18" s="16">
        <v>258</v>
      </c>
      <c r="AK18" s="13">
        <f aca="true" t="shared" si="9" ref="AK18:AK25">AJ18/AI18*100</f>
        <v>234.54545454545453</v>
      </c>
      <c r="AL18" s="14">
        <v>4</v>
      </c>
      <c r="AM18" s="50">
        <v>0</v>
      </c>
      <c r="AN18" s="50">
        <v>0</v>
      </c>
      <c r="AO18" s="50">
        <v>0</v>
      </c>
      <c r="AP18" s="50">
        <v>0</v>
      </c>
      <c r="AQ18" s="59">
        <f t="shared" si="0"/>
        <v>25</v>
      </c>
      <c r="AR18" s="71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</row>
    <row r="19" spans="1:76" ht="16.5" customHeight="1">
      <c r="A19" s="6">
        <v>10</v>
      </c>
      <c r="B19" s="7" t="s">
        <v>40</v>
      </c>
      <c r="C19" s="6">
        <v>1</v>
      </c>
      <c r="D19" s="6">
        <v>0</v>
      </c>
      <c r="E19" s="13">
        <f t="shared" si="1"/>
        <v>0</v>
      </c>
      <c r="F19" s="14">
        <v>0</v>
      </c>
      <c r="G19" s="6">
        <v>1</v>
      </c>
      <c r="H19" s="6">
        <v>0</v>
      </c>
      <c r="I19" s="13">
        <f t="shared" si="2"/>
        <v>0</v>
      </c>
      <c r="J19" s="14">
        <v>0</v>
      </c>
      <c r="K19" s="6">
        <v>5</v>
      </c>
      <c r="L19" s="6">
        <v>5</v>
      </c>
      <c r="M19" s="13">
        <f t="shared" si="3"/>
        <v>100</v>
      </c>
      <c r="N19" s="14">
        <v>4</v>
      </c>
      <c r="O19" s="6">
        <v>1</v>
      </c>
      <c r="P19" s="6">
        <v>0</v>
      </c>
      <c r="Q19" s="13">
        <f t="shared" si="4"/>
        <v>0</v>
      </c>
      <c r="R19" s="6">
        <v>0</v>
      </c>
      <c r="S19" s="6">
        <v>2</v>
      </c>
      <c r="T19" s="6">
        <v>0</v>
      </c>
      <c r="U19" s="13">
        <f t="shared" si="5"/>
        <v>0</v>
      </c>
      <c r="V19" s="14">
        <v>0</v>
      </c>
      <c r="W19" s="6">
        <v>1</v>
      </c>
      <c r="X19" s="6">
        <v>0</v>
      </c>
      <c r="Y19" s="13">
        <f t="shared" si="6"/>
        <v>0</v>
      </c>
      <c r="Z19" s="14">
        <v>0</v>
      </c>
      <c r="AA19" s="6">
        <v>3</v>
      </c>
      <c r="AB19" s="6">
        <v>0</v>
      </c>
      <c r="AC19" s="13">
        <f t="shared" si="7"/>
        <v>0</v>
      </c>
      <c r="AD19" s="14">
        <v>0</v>
      </c>
      <c r="AE19" s="6">
        <v>4</v>
      </c>
      <c r="AF19" s="6">
        <v>2</v>
      </c>
      <c r="AG19" s="13">
        <f t="shared" si="8"/>
        <v>50</v>
      </c>
      <c r="AH19" s="14">
        <v>2</v>
      </c>
      <c r="AI19" s="41">
        <v>110</v>
      </c>
      <c r="AJ19" s="16">
        <v>56</v>
      </c>
      <c r="AK19" s="13">
        <f t="shared" si="9"/>
        <v>50.90909090909091</v>
      </c>
      <c r="AL19" s="14">
        <v>2</v>
      </c>
      <c r="AM19" s="50">
        <v>0</v>
      </c>
      <c r="AN19" s="50">
        <v>0</v>
      </c>
      <c r="AO19" s="50">
        <v>0</v>
      </c>
      <c r="AP19" s="50">
        <v>0</v>
      </c>
      <c r="AQ19" s="59">
        <f t="shared" si="0"/>
        <v>8</v>
      </c>
      <c r="AR19" s="71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 ht="16.5" customHeight="1">
      <c r="A20" s="6">
        <v>11</v>
      </c>
      <c r="B20" s="7" t="s">
        <v>12</v>
      </c>
      <c r="C20" s="6">
        <v>1</v>
      </c>
      <c r="D20" s="6">
        <v>0</v>
      </c>
      <c r="E20" s="13">
        <f t="shared" si="1"/>
        <v>0</v>
      </c>
      <c r="F20" s="14">
        <v>0</v>
      </c>
      <c r="G20" s="6">
        <v>1</v>
      </c>
      <c r="H20" s="6">
        <v>0</v>
      </c>
      <c r="I20" s="13">
        <f t="shared" si="2"/>
        <v>0</v>
      </c>
      <c r="J20" s="14">
        <v>0</v>
      </c>
      <c r="K20" s="6">
        <v>5</v>
      </c>
      <c r="L20" s="6">
        <v>4</v>
      </c>
      <c r="M20" s="13">
        <f t="shared" si="3"/>
        <v>80</v>
      </c>
      <c r="N20" s="14">
        <v>3.5</v>
      </c>
      <c r="O20" s="6">
        <v>1</v>
      </c>
      <c r="P20" s="6">
        <v>0</v>
      </c>
      <c r="Q20" s="13">
        <f t="shared" si="4"/>
        <v>0</v>
      </c>
      <c r="R20" s="6">
        <v>0</v>
      </c>
      <c r="S20" s="6">
        <v>2</v>
      </c>
      <c r="T20" s="6">
        <v>0</v>
      </c>
      <c r="U20" s="13">
        <f t="shared" si="5"/>
        <v>0</v>
      </c>
      <c r="V20" s="14">
        <v>0</v>
      </c>
      <c r="W20" s="6">
        <v>1</v>
      </c>
      <c r="X20" s="6">
        <v>0</v>
      </c>
      <c r="Y20" s="13">
        <f t="shared" si="6"/>
        <v>0</v>
      </c>
      <c r="Z20" s="14">
        <v>0</v>
      </c>
      <c r="AA20" s="6">
        <v>3</v>
      </c>
      <c r="AB20" s="6">
        <v>0</v>
      </c>
      <c r="AC20" s="13">
        <f t="shared" si="7"/>
        <v>0</v>
      </c>
      <c r="AD20" s="14">
        <v>0</v>
      </c>
      <c r="AE20" s="6">
        <v>4</v>
      </c>
      <c r="AF20" s="6">
        <v>0</v>
      </c>
      <c r="AG20" s="13">
        <f t="shared" si="8"/>
        <v>0</v>
      </c>
      <c r="AH20" s="14">
        <v>0</v>
      </c>
      <c r="AI20" s="41">
        <v>110</v>
      </c>
      <c r="AJ20" s="16">
        <v>4</v>
      </c>
      <c r="AK20" s="13">
        <f t="shared" si="9"/>
        <v>3.6363636363636362</v>
      </c>
      <c r="AL20" s="14">
        <v>0</v>
      </c>
      <c r="AM20" s="50">
        <v>0</v>
      </c>
      <c r="AN20" s="50">
        <v>0</v>
      </c>
      <c r="AO20" s="50">
        <v>0</v>
      </c>
      <c r="AP20" s="50">
        <v>0</v>
      </c>
      <c r="AQ20" s="59">
        <f t="shared" si="0"/>
        <v>3.5</v>
      </c>
      <c r="AR20" s="71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 ht="16.5" customHeight="1">
      <c r="A21" s="6">
        <v>12</v>
      </c>
      <c r="B21" s="7" t="s">
        <v>13</v>
      </c>
      <c r="C21" s="6">
        <v>1</v>
      </c>
      <c r="D21" s="6">
        <v>0</v>
      </c>
      <c r="E21" s="13">
        <f t="shared" si="1"/>
        <v>0</v>
      </c>
      <c r="F21" s="14">
        <v>0</v>
      </c>
      <c r="G21" s="6">
        <v>1</v>
      </c>
      <c r="H21" s="6">
        <v>0</v>
      </c>
      <c r="I21" s="13">
        <f t="shared" si="2"/>
        <v>0</v>
      </c>
      <c r="J21" s="14">
        <v>0</v>
      </c>
      <c r="K21" s="6">
        <v>5</v>
      </c>
      <c r="L21" s="6">
        <v>3</v>
      </c>
      <c r="M21" s="13">
        <f t="shared" si="3"/>
        <v>60</v>
      </c>
      <c r="N21" s="14">
        <v>2.5</v>
      </c>
      <c r="O21" s="6">
        <v>1</v>
      </c>
      <c r="P21" s="6">
        <v>0</v>
      </c>
      <c r="Q21" s="13">
        <f t="shared" si="4"/>
        <v>0</v>
      </c>
      <c r="R21" s="6">
        <v>0</v>
      </c>
      <c r="S21" s="6">
        <v>2</v>
      </c>
      <c r="T21" s="6">
        <v>0</v>
      </c>
      <c r="U21" s="13">
        <f t="shared" si="5"/>
        <v>0</v>
      </c>
      <c r="V21" s="14">
        <v>0</v>
      </c>
      <c r="W21" s="6">
        <v>1</v>
      </c>
      <c r="X21" s="6">
        <v>0</v>
      </c>
      <c r="Y21" s="13">
        <f t="shared" si="6"/>
        <v>0</v>
      </c>
      <c r="Z21" s="14">
        <v>0</v>
      </c>
      <c r="AA21" s="6">
        <v>3</v>
      </c>
      <c r="AB21" s="6">
        <v>0</v>
      </c>
      <c r="AC21" s="13">
        <f t="shared" si="7"/>
        <v>0</v>
      </c>
      <c r="AD21" s="14">
        <v>0</v>
      </c>
      <c r="AE21" s="6">
        <v>4</v>
      </c>
      <c r="AF21" s="6">
        <v>1</v>
      </c>
      <c r="AG21" s="13">
        <f t="shared" si="8"/>
        <v>25</v>
      </c>
      <c r="AH21" s="14">
        <v>1</v>
      </c>
      <c r="AI21" s="41">
        <v>110</v>
      </c>
      <c r="AJ21" s="15">
        <v>6</v>
      </c>
      <c r="AK21" s="13">
        <f t="shared" si="9"/>
        <v>5.454545454545454</v>
      </c>
      <c r="AL21" s="14">
        <v>0</v>
      </c>
      <c r="AM21" s="50">
        <v>0</v>
      </c>
      <c r="AN21" s="50">
        <v>0</v>
      </c>
      <c r="AO21" s="50">
        <v>0</v>
      </c>
      <c r="AP21" s="50">
        <v>0</v>
      </c>
      <c r="AQ21" s="59">
        <f t="shared" si="0"/>
        <v>3.5</v>
      </c>
      <c r="AR21" s="71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 ht="16.5" customHeight="1">
      <c r="A22" s="6">
        <v>13</v>
      </c>
      <c r="B22" s="7" t="s">
        <v>14</v>
      </c>
      <c r="C22" s="6">
        <v>1</v>
      </c>
      <c r="D22" s="6">
        <v>1</v>
      </c>
      <c r="E22" s="13">
        <f t="shared" si="1"/>
        <v>100</v>
      </c>
      <c r="F22" s="14">
        <v>4</v>
      </c>
      <c r="G22" s="6">
        <v>1</v>
      </c>
      <c r="H22" s="6">
        <v>0</v>
      </c>
      <c r="I22" s="13">
        <f t="shared" si="2"/>
        <v>0</v>
      </c>
      <c r="J22" s="14">
        <v>0</v>
      </c>
      <c r="K22" s="6">
        <v>5</v>
      </c>
      <c r="L22" s="6">
        <v>5</v>
      </c>
      <c r="M22" s="13">
        <f t="shared" si="3"/>
        <v>100</v>
      </c>
      <c r="N22" s="14">
        <v>4</v>
      </c>
      <c r="O22" s="6">
        <v>1</v>
      </c>
      <c r="P22" s="6">
        <v>0</v>
      </c>
      <c r="Q22" s="13">
        <f t="shared" si="4"/>
        <v>0</v>
      </c>
      <c r="R22" s="6">
        <v>0</v>
      </c>
      <c r="S22" s="6">
        <v>2</v>
      </c>
      <c r="T22" s="6">
        <v>0</v>
      </c>
      <c r="U22" s="13">
        <f t="shared" si="5"/>
        <v>0</v>
      </c>
      <c r="V22" s="14">
        <v>0</v>
      </c>
      <c r="W22" s="6">
        <v>1</v>
      </c>
      <c r="X22" s="6">
        <v>1</v>
      </c>
      <c r="Y22" s="13">
        <f t="shared" si="6"/>
        <v>100</v>
      </c>
      <c r="Z22" s="14">
        <v>4</v>
      </c>
      <c r="AA22" s="6">
        <v>3</v>
      </c>
      <c r="AB22" s="6">
        <v>0</v>
      </c>
      <c r="AC22" s="13">
        <f t="shared" si="7"/>
        <v>0</v>
      </c>
      <c r="AD22" s="14">
        <v>0</v>
      </c>
      <c r="AE22" s="6">
        <v>4</v>
      </c>
      <c r="AF22" s="6">
        <v>1</v>
      </c>
      <c r="AG22" s="13">
        <f t="shared" si="8"/>
        <v>25</v>
      </c>
      <c r="AH22" s="14">
        <v>1</v>
      </c>
      <c r="AI22" s="41">
        <v>110</v>
      </c>
      <c r="AJ22" s="15">
        <v>100</v>
      </c>
      <c r="AK22" s="13">
        <f t="shared" si="9"/>
        <v>90.9090909090909</v>
      </c>
      <c r="AL22" s="14">
        <v>4</v>
      </c>
      <c r="AM22" s="50">
        <v>0</v>
      </c>
      <c r="AN22" s="50">
        <v>0</v>
      </c>
      <c r="AO22" s="50">
        <v>0</v>
      </c>
      <c r="AP22" s="50">
        <v>0</v>
      </c>
      <c r="AQ22" s="59">
        <f t="shared" si="0"/>
        <v>17</v>
      </c>
      <c r="AR22" s="71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</row>
    <row r="23" spans="1:76" ht="16.5" customHeight="1">
      <c r="A23" s="6">
        <v>14</v>
      </c>
      <c r="B23" s="7" t="s">
        <v>39</v>
      </c>
      <c r="C23" s="6">
        <v>1</v>
      </c>
      <c r="D23" s="6">
        <v>1</v>
      </c>
      <c r="E23" s="13">
        <f t="shared" si="1"/>
        <v>100</v>
      </c>
      <c r="F23" s="14">
        <v>4</v>
      </c>
      <c r="G23" s="6">
        <v>1</v>
      </c>
      <c r="H23" s="6">
        <v>0</v>
      </c>
      <c r="I23" s="13">
        <f t="shared" si="2"/>
        <v>0</v>
      </c>
      <c r="J23" s="14">
        <v>0</v>
      </c>
      <c r="K23" s="6">
        <v>5</v>
      </c>
      <c r="L23" s="6">
        <v>5</v>
      </c>
      <c r="M23" s="13">
        <f t="shared" si="3"/>
        <v>100</v>
      </c>
      <c r="N23" s="14">
        <v>4</v>
      </c>
      <c r="O23" s="6">
        <v>1</v>
      </c>
      <c r="P23" s="6">
        <v>0</v>
      </c>
      <c r="Q23" s="13">
        <f t="shared" si="4"/>
        <v>0</v>
      </c>
      <c r="R23" s="6">
        <v>0</v>
      </c>
      <c r="S23" s="6">
        <v>2</v>
      </c>
      <c r="T23" s="6">
        <v>0</v>
      </c>
      <c r="U23" s="13">
        <f t="shared" si="5"/>
        <v>0</v>
      </c>
      <c r="V23" s="14">
        <v>0</v>
      </c>
      <c r="W23" s="6">
        <v>1</v>
      </c>
      <c r="X23" s="6">
        <v>0</v>
      </c>
      <c r="Y23" s="13">
        <f t="shared" si="6"/>
        <v>0</v>
      </c>
      <c r="Z23" s="14">
        <v>0</v>
      </c>
      <c r="AA23" s="6">
        <v>3</v>
      </c>
      <c r="AB23" s="6">
        <v>0</v>
      </c>
      <c r="AC23" s="13">
        <f t="shared" si="7"/>
        <v>0</v>
      </c>
      <c r="AD23" s="14">
        <v>0</v>
      </c>
      <c r="AE23" s="6">
        <v>4</v>
      </c>
      <c r="AF23" s="6">
        <v>0</v>
      </c>
      <c r="AG23" s="13">
        <f t="shared" si="8"/>
        <v>0</v>
      </c>
      <c r="AH23" s="14">
        <v>0</v>
      </c>
      <c r="AI23" s="41">
        <v>110</v>
      </c>
      <c r="AJ23" s="15">
        <v>316</v>
      </c>
      <c r="AK23" s="13">
        <f t="shared" si="9"/>
        <v>287.27272727272725</v>
      </c>
      <c r="AL23" s="14">
        <v>4</v>
      </c>
      <c r="AM23" s="50">
        <v>0</v>
      </c>
      <c r="AN23" s="50">
        <v>0</v>
      </c>
      <c r="AO23" s="50">
        <v>0</v>
      </c>
      <c r="AP23" s="50">
        <v>0</v>
      </c>
      <c r="AQ23" s="59">
        <f t="shared" si="0"/>
        <v>12</v>
      </c>
      <c r="AR23" s="71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 ht="16.5" customHeight="1">
      <c r="A24" s="6">
        <v>15</v>
      </c>
      <c r="B24" s="7" t="s">
        <v>46</v>
      </c>
      <c r="C24" s="6">
        <v>1</v>
      </c>
      <c r="D24" s="6">
        <v>0</v>
      </c>
      <c r="E24" s="13">
        <f t="shared" si="1"/>
        <v>0</v>
      </c>
      <c r="F24" s="14">
        <v>0</v>
      </c>
      <c r="G24" s="6">
        <v>1</v>
      </c>
      <c r="H24" s="6">
        <v>0</v>
      </c>
      <c r="I24" s="13">
        <f t="shared" si="2"/>
        <v>0</v>
      </c>
      <c r="J24" s="14">
        <v>0</v>
      </c>
      <c r="K24" s="6">
        <v>5</v>
      </c>
      <c r="L24" s="6">
        <v>2</v>
      </c>
      <c r="M24" s="13">
        <f t="shared" si="3"/>
        <v>40</v>
      </c>
      <c r="N24" s="14">
        <v>1.5</v>
      </c>
      <c r="O24" s="6">
        <v>1</v>
      </c>
      <c r="P24" s="6">
        <v>0</v>
      </c>
      <c r="Q24" s="13">
        <f t="shared" si="4"/>
        <v>0</v>
      </c>
      <c r="R24" s="6">
        <v>0</v>
      </c>
      <c r="S24" s="6">
        <v>2</v>
      </c>
      <c r="T24" s="6">
        <v>0</v>
      </c>
      <c r="U24" s="13">
        <f t="shared" si="5"/>
        <v>0</v>
      </c>
      <c r="V24" s="14">
        <v>0</v>
      </c>
      <c r="W24" s="6">
        <v>1</v>
      </c>
      <c r="X24" s="6">
        <v>0</v>
      </c>
      <c r="Y24" s="13">
        <f t="shared" si="6"/>
        <v>0</v>
      </c>
      <c r="Z24" s="14">
        <v>0</v>
      </c>
      <c r="AA24" s="6">
        <v>3</v>
      </c>
      <c r="AB24" s="6">
        <v>0</v>
      </c>
      <c r="AC24" s="13">
        <f t="shared" si="7"/>
        <v>0</v>
      </c>
      <c r="AD24" s="14">
        <v>0</v>
      </c>
      <c r="AE24" s="6">
        <v>4</v>
      </c>
      <c r="AF24" s="6">
        <v>0</v>
      </c>
      <c r="AG24" s="13">
        <f t="shared" si="8"/>
        <v>0</v>
      </c>
      <c r="AH24" s="14">
        <v>0</v>
      </c>
      <c r="AI24" s="41">
        <v>110</v>
      </c>
      <c r="AJ24" s="15">
        <v>27</v>
      </c>
      <c r="AK24" s="13">
        <f t="shared" si="9"/>
        <v>24.545454545454547</v>
      </c>
      <c r="AL24" s="14">
        <v>1</v>
      </c>
      <c r="AM24" s="50">
        <v>0</v>
      </c>
      <c r="AN24" s="50">
        <v>0</v>
      </c>
      <c r="AO24" s="50">
        <v>0</v>
      </c>
      <c r="AP24" s="50">
        <v>0</v>
      </c>
      <c r="AQ24" s="59">
        <f t="shared" si="0"/>
        <v>2.5</v>
      </c>
      <c r="AR24" s="71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 ht="16.5" customHeight="1">
      <c r="A25" s="6">
        <v>16</v>
      </c>
      <c r="B25" s="7" t="s">
        <v>43</v>
      </c>
      <c r="C25" s="6">
        <v>1</v>
      </c>
      <c r="D25" s="6">
        <v>0</v>
      </c>
      <c r="E25" s="13">
        <f t="shared" si="1"/>
        <v>0</v>
      </c>
      <c r="F25" s="14">
        <v>0</v>
      </c>
      <c r="G25" s="6">
        <v>1</v>
      </c>
      <c r="H25" s="6">
        <v>0</v>
      </c>
      <c r="I25" s="13">
        <f t="shared" si="2"/>
        <v>0</v>
      </c>
      <c r="J25" s="14">
        <v>0</v>
      </c>
      <c r="K25" s="6">
        <v>5</v>
      </c>
      <c r="L25" s="6">
        <v>5</v>
      </c>
      <c r="M25" s="13">
        <f t="shared" si="3"/>
        <v>100</v>
      </c>
      <c r="N25" s="14">
        <v>4</v>
      </c>
      <c r="O25" s="6">
        <v>1</v>
      </c>
      <c r="P25" s="6">
        <v>0</v>
      </c>
      <c r="Q25" s="13">
        <f t="shared" si="4"/>
        <v>0</v>
      </c>
      <c r="R25" s="6">
        <v>0</v>
      </c>
      <c r="S25" s="6">
        <v>2</v>
      </c>
      <c r="T25" s="6">
        <v>0</v>
      </c>
      <c r="U25" s="13">
        <f t="shared" si="5"/>
        <v>0</v>
      </c>
      <c r="V25" s="14">
        <v>0</v>
      </c>
      <c r="W25" s="6">
        <v>1</v>
      </c>
      <c r="X25" s="6">
        <v>0</v>
      </c>
      <c r="Y25" s="13">
        <f t="shared" si="6"/>
        <v>0</v>
      </c>
      <c r="Z25" s="14">
        <v>0</v>
      </c>
      <c r="AA25" s="6">
        <v>3</v>
      </c>
      <c r="AB25" s="6">
        <v>0</v>
      </c>
      <c r="AC25" s="13">
        <f t="shared" si="7"/>
        <v>0</v>
      </c>
      <c r="AD25" s="14">
        <v>0</v>
      </c>
      <c r="AE25" s="6">
        <v>4</v>
      </c>
      <c r="AF25" s="6">
        <v>0</v>
      </c>
      <c r="AG25" s="13">
        <f t="shared" si="8"/>
        <v>0</v>
      </c>
      <c r="AH25" s="14">
        <v>0</v>
      </c>
      <c r="AI25" s="41">
        <v>110</v>
      </c>
      <c r="AJ25" s="15">
        <v>0</v>
      </c>
      <c r="AK25" s="13">
        <f t="shared" si="9"/>
        <v>0</v>
      </c>
      <c r="AL25" s="14">
        <v>0</v>
      </c>
      <c r="AM25" s="50">
        <v>0</v>
      </c>
      <c r="AN25" s="50">
        <v>0</v>
      </c>
      <c r="AO25" s="50">
        <v>0</v>
      </c>
      <c r="AP25" s="50">
        <v>0</v>
      </c>
      <c r="AQ25" s="59">
        <f t="shared" si="0"/>
        <v>4</v>
      </c>
      <c r="AR25" s="71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1:76" ht="16.5" customHeight="1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61"/>
      <c r="AI26" s="21"/>
      <c r="AJ26" s="21"/>
      <c r="AK26" s="21"/>
      <c r="AL26" s="61"/>
      <c r="AM26" s="50"/>
      <c r="AN26" s="50"/>
      <c r="AO26" s="50"/>
      <c r="AP26" s="21"/>
      <c r="AQ26" s="21"/>
      <c r="AR26" s="71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76" ht="16.5" customHeight="1">
      <c r="A27" s="6">
        <v>17</v>
      </c>
      <c r="B27" s="7" t="s">
        <v>15</v>
      </c>
      <c r="C27" s="6">
        <v>1</v>
      </c>
      <c r="D27" s="6">
        <v>1</v>
      </c>
      <c r="E27" s="13">
        <f>D27/C27*100</f>
        <v>100</v>
      </c>
      <c r="F27" s="14">
        <v>4</v>
      </c>
      <c r="G27" s="6">
        <v>1</v>
      </c>
      <c r="H27" s="6">
        <v>1</v>
      </c>
      <c r="I27" s="13">
        <f>H27/G27*100</f>
        <v>100</v>
      </c>
      <c r="J27" s="14">
        <v>4</v>
      </c>
      <c r="K27" s="6">
        <v>5</v>
      </c>
      <c r="L27" s="6">
        <v>5</v>
      </c>
      <c r="M27" s="13">
        <f>L27/K27*100</f>
        <v>100</v>
      </c>
      <c r="N27" s="14">
        <v>4</v>
      </c>
      <c r="O27" s="6">
        <v>1</v>
      </c>
      <c r="P27" s="6">
        <v>1</v>
      </c>
      <c r="Q27" s="13">
        <f>P27/O27*100</f>
        <v>100</v>
      </c>
      <c r="R27" s="14">
        <v>4</v>
      </c>
      <c r="S27" s="6">
        <v>2</v>
      </c>
      <c r="T27" s="6">
        <v>1</v>
      </c>
      <c r="U27" s="13">
        <f>T27/S27*100</f>
        <v>50</v>
      </c>
      <c r="V27" s="14">
        <v>2</v>
      </c>
      <c r="W27" s="6">
        <v>1</v>
      </c>
      <c r="X27" s="6">
        <v>0</v>
      </c>
      <c r="Y27" s="13">
        <f>X27/W27*100</f>
        <v>0</v>
      </c>
      <c r="Z27" s="14">
        <v>0</v>
      </c>
      <c r="AA27" s="6">
        <v>3</v>
      </c>
      <c r="AB27" s="6">
        <v>0</v>
      </c>
      <c r="AC27" s="13">
        <f>AB27/AA27*100</f>
        <v>0</v>
      </c>
      <c r="AD27" s="14">
        <v>0</v>
      </c>
      <c r="AE27" s="6">
        <v>4</v>
      </c>
      <c r="AF27" s="6">
        <v>1</v>
      </c>
      <c r="AG27" s="13">
        <f>AF27/AE27*100</f>
        <v>25</v>
      </c>
      <c r="AH27" s="14">
        <v>1</v>
      </c>
      <c r="AI27" s="41">
        <v>110</v>
      </c>
      <c r="AJ27" s="15">
        <v>231</v>
      </c>
      <c r="AK27" s="13">
        <f>AJ27/AI27*100</f>
        <v>210</v>
      </c>
      <c r="AL27" s="14">
        <v>4</v>
      </c>
      <c r="AM27" s="50">
        <v>0</v>
      </c>
      <c r="AN27" s="50">
        <v>0</v>
      </c>
      <c r="AO27" s="50">
        <v>0</v>
      </c>
      <c r="AP27" s="50">
        <v>0</v>
      </c>
      <c r="AQ27" s="59">
        <f t="shared" si="0"/>
        <v>23</v>
      </c>
      <c r="AR27" s="71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</row>
    <row r="28" spans="1:76" ht="16.5" customHeight="1">
      <c r="A28" s="6">
        <v>18</v>
      </c>
      <c r="B28" s="7" t="s">
        <v>16</v>
      </c>
      <c r="C28" s="6">
        <v>1</v>
      </c>
      <c r="D28" s="6">
        <v>1</v>
      </c>
      <c r="E28" s="13">
        <f>D28/C28*100</f>
        <v>100</v>
      </c>
      <c r="F28" s="14">
        <v>4</v>
      </c>
      <c r="G28" s="6">
        <v>1</v>
      </c>
      <c r="H28" s="6">
        <v>1</v>
      </c>
      <c r="I28" s="13">
        <f>H28/G28*100</f>
        <v>100</v>
      </c>
      <c r="J28" s="14">
        <v>4</v>
      </c>
      <c r="K28" s="6">
        <v>5</v>
      </c>
      <c r="L28" s="6">
        <v>5</v>
      </c>
      <c r="M28" s="13">
        <f>L28/K28*100</f>
        <v>100</v>
      </c>
      <c r="N28" s="14">
        <v>4</v>
      </c>
      <c r="O28" s="6">
        <v>1</v>
      </c>
      <c r="P28" s="6">
        <v>0</v>
      </c>
      <c r="Q28" s="13">
        <f>P28/O28*100</f>
        <v>0</v>
      </c>
      <c r="R28" s="6">
        <v>0</v>
      </c>
      <c r="S28" s="6">
        <v>2</v>
      </c>
      <c r="T28" s="6">
        <v>0</v>
      </c>
      <c r="U28" s="13">
        <f>T28/S28*100</f>
        <v>0</v>
      </c>
      <c r="V28" s="14">
        <v>0</v>
      </c>
      <c r="W28" s="6">
        <v>1</v>
      </c>
      <c r="X28" s="6">
        <v>0</v>
      </c>
      <c r="Y28" s="13">
        <f>X28/W28*100</f>
        <v>0</v>
      </c>
      <c r="Z28" s="14">
        <v>0</v>
      </c>
      <c r="AA28" s="6">
        <v>3</v>
      </c>
      <c r="AB28" s="6">
        <v>0</v>
      </c>
      <c r="AC28" s="13">
        <f>AB28/AA28*100</f>
        <v>0</v>
      </c>
      <c r="AD28" s="14">
        <v>0</v>
      </c>
      <c r="AE28" s="6">
        <v>4</v>
      </c>
      <c r="AF28" s="6">
        <v>0</v>
      </c>
      <c r="AG28" s="13">
        <f>AF28/AE28*100</f>
        <v>0</v>
      </c>
      <c r="AH28" s="14">
        <v>0</v>
      </c>
      <c r="AI28" s="41">
        <v>110</v>
      </c>
      <c r="AJ28" s="15">
        <v>182</v>
      </c>
      <c r="AK28" s="13">
        <f>AJ28/AI28*100</f>
        <v>165.45454545454547</v>
      </c>
      <c r="AL28" s="14">
        <v>4</v>
      </c>
      <c r="AM28" s="50">
        <v>0</v>
      </c>
      <c r="AN28" s="50">
        <v>0</v>
      </c>
      <c r="AO28" s="50">
        <v>0</v>
      </c>
      <c r="AP28" s="50">
        <v>0</v>
      </c>
      <c r="AQ28" s="59">
        <f t="shared" si="0"/>
        <v>16</v>
      </c>
      <c r="AR28" s="71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</row>
    <row r="29" spans="1:76" ht="16.5" customHeight="1">
      <c r="A29" s="6">
        <v>19</v>
      </c>
      <c r="B29" s="7" t="s">
        <v>17</v>
      </c>
      <c r="C29" s="6">
        <v>1</v>
      </c>
      <c r="D29" s="6">
        <v>0</v>
      </c>
      <c r="E29" s="13">
        <f>D29/C29*100</f>
        <v>0</v>
      </c>
      <c r="F29" s="14">
        <v>0</v>
      </c>
      <c r="G29" s="6">
        <v>1</v>
      </c>
      <c r="H29" s="6">
        <v>0</v>
      </c>
      <c r="I29" s="13">
        <f>H29/G29*100</f>
        <v>0</v>
      </c>
      <c r="J29" s="14">
        <v>0</v>
      </c>
      <c r="K29" s="6">
        <v>5</v>
      </c>
      <c r="L29" s="6">
        <v>5</v>
      </c>
      <c r="M29" s="13">
        <f>L29/K29*100</f>
        <v>100</v>
      </c>
      <c r="N29" s="14">
        <v>4</v>
      </c>
      <c r="O29" s="6">
        <v>1</v>
      </c>
      <c r="P29" s="6">
        <v>1</v>
      </c>
      <c r="Q29" s="13">
        <f>P29/O29*100</f>
        <v>100</v>
      </c>
      <c r="R29" s="14">
        <v>4</v>
      </c>
      <c r="S29" s="6">
        <v>2</v>
      </c>
      <c r="T29" s="6">
        <v>2</v>
      </c>
      <c r="U29" s="13">
        <f>T29/S29*100</f>
        <v>100</v>
      </c>
      <c r="V29" s="14">
        <v>4</v>
      </c>
      <c r="W29" s="6">
        <v>1</v>
      </c>
      <c r="X29" s="6">
        <v>0</v>
      </c>
      <c r="Y29" s="13">
        <f>X29/W29*100</f>
        <v>0</v>
      </c>
      <c r="Z29" s="14">
        <v>0</v>
      </c>
      <c r="AA29" s="6">
        <v>3</v>
      </c>
      <c r="AB29" s="6">
        <v>0</v>
      </c>
      <c r="AC29" s="13">
        <f>AB29/AA29*100</f>
        <v>0</v>
      </c>
      <c r="AD29" s="14">
        <v>0</v>
      </c>
      <c r="AE29" s="6">
        <v>4</v>
      </c>
      <c r="AF29" s="6">
        <v>0</v>
      </c>
      <c r="AG29" s="13">
        <f>AF29/AE29*100</f>
        <v>0</v>
      </c>
      <c r="AH29" s="14">
        <v>0</v>
      </c>
      <c r="AI29" s="41">
        <v>110</v>
      </c>
      <c r="AJ29" s="15">
        <v>71</v>
      </c>
      <c r="AK29" s="13">
        <f>AJ29/AI29*100</f>
        <v>64.54545454545455</v>
      </c>
      <c r="AL29" s="14">
        <v>2</v>
      </c>
      <c r="AM29" s="50">
        <v>0</v>
      </c>
      <c r="AN29" s="50">
        <v>0</v>
      </c>
      <c r="AO29" s="50">
        <v>0</v>
      </c>
      <c r="AP29" s="50">
        <v>0</v>
      </c>
      <c r="AQ29" s="59">
        <f t="shared" si="0"/>
        <v>14</v>
      </c>
      <c r="AR29" s="71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</row>
    <row r="30" spans="1:76" ht="16.5" customHeight="1">
      <c r="A30" s="6">
        <v>20</v>
      </c>
      <c r="B30" s="7" t="s">
        <v>51</v>
      </c>
      <c r="C30" s="6">
        <v>1</v>
      </c>
      <c r="D30" s="6">
        <v>1</v>
      </c>
      <c r="E30" s="13">
        <f>D30/C30*100</f>
        <v>100</v>
      </c>
      <c r="F30" s="14">
        <v>4</v>
      </c>
      <c r="G30" s="6">
        <v>1</v>
      </c>
      <c r="H30" s="6">
        <v>0</v>
      </c>
      <c r="I30" s="13">
        <f>H30/G30*100</f>
        <v>0</v>
      </c>
      <c r="J30" s="14">
        <v>0</v>
      </c>
      <c r="K30" s="6">
        <v>5</v>
      </c>
      <c r="L30" s="6">
        <v>5</v>
      </c>
      <c r="M30" s="13">
        <f>L30/K30*100</f>
        <v>100</v>
      </c>
      <c r="N30" s="14">
        <v>4</v>
      </c>
      <c r="O30" s="6">
        <v>1</v>
      </c>
      <c r="P30" s="6">
        <v>1</v>
      </c>
      <c r="Q30" s="13">
        <f>P30/O30*100</f>
        <v>100</v>
      </c>
      <c r="R30" s="14">
        <v>4</v>
      </c>
      <c r="S30" s="6">
        <v>2</v>
      </c>
      <c r="T30" s="6">
        <v>1</v>
      </c>
      <c r="U30" s="13">
        <f>T30/S30*100</f>
        <v>50</v>
      </c>
      <c r="V30" s="14">
        <v>2</v>
      </c>
      <c r="W30" s="6">
        <v>1</v>
      </c>
      <c r="X30" s="6">
        <v>1</v>
      </c>
      <c r="Y30" s="13">
        <f>X30/W30*100</f>
        <v>100</v>
      </c>
      <c r="Z30" s="14">
        <v>4</v>
      </c>
      <c r="AA30" s="6">
        <v>3</v>
      </c>
      <c r="AB30" s="6">
        <v>0</v>
      </c>
      <c r="AC30" s="13">
        <f>AB30/AA30*100</f>
        <v>0</v>
      </c>
      <c r="AD30" s="14">
        <v>0</v>
      </c>
      <c r="AE30" s="6">
        <v>4</v>
      </c>
      <c r="AF30" s="6">
        <v>0</v>
      </c>
      <c r="AG30" s="13">
        <f>AF30/AE30*100</f>
        <v>0</v>
      </c>
      <c r="AH30" s="14">
        <v>0</v>
      </c>
      <c r="AI30" s="41">
        <v>110</v>
      </c>
      <c r="AJ30" s="15">
        <v>97</v>
      </c>
      <c r="AK30" s="13">
        <f>AJ30/AI30*100</f>
        <v>88.18181818181819</v>
      </c>
      <c r="AL30" s="14">
        <v>3.5</v>
      </c>
      <c r="AM30" s="50">
        <v>0</v>
      </c>
      <c r="AN30" s="50">
        <v>0</v>
      </c>
      <c r="AO30" s="50">
        <v>0</v>
      </c>
      <c r="AP30" s="50">
        <v>0</v>
      </c>
      <c r="AQ30" s="59">
        <f t="shared" si="0"/>
        <v>21.5</v>
      </c>
      <c r="AR30" s="71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</row>
    <row r="31" spans="1:76" ht="16.5" customHeight="1">
      <c r="A31" s="6">
        <v>21</v>
      </c>
      <c r="B31" s="7" t="s">
        <v>63</v>
      </c>
      <c r="C31" s="6">
        <v>1</v>
      </c>
      <c r="D31" s="6">
        <v>0</v>
      </c>
      <c r="E31" s="13">
        <f>D31/C31*100</f>
        <v>0</v>
      </c>
      <c r="F31" s="14">
        <v>0</v>
      </c>
      <c r="G31" s="6">
        <v>1</v>
      </c>
      <c r="H31" s="6">
        <v>0</v>
      </c>
      <c r="I31" s="13">
        <f>H31/G31*100</f>
        <v>0</v>
      </c>
      <c r="J31" s="14">
        <v>0</v>
      </c>
      <c r="K31" s="6">
        <v>5</v>
      </c>
      <c r="L31" s="6">
        <v>5</v>
      </c>
      <c r="M31" s="13">
        <f>L31/K31*100</f>
        <v>100</v>
      </c>
      <c r="N31" s="14">
        <v>4</v>
      </c>
      <c r="O31" s="6">
        <v>1</v>
      </c>
      <c r="P31" s="6">
        <v>0</v>
      </c>
      <c r="Q31" s="13">
        <f>P31/O31*100</f>
        <v>0</v>
      </c>
      <c r="R31" s="6">
        <v>0</v>
      </c>
      <c r="S31" s="6">
        <v>2</v>
      </c>
      <c r="T31" s="6">
        <v>0</v>
      </c>
      <c r="U31" s="13">
        <f>T31/S31*100</f>
        <v>0</v>
      </c>
      <c r="V31" s="14">
        <v>0</v>
      </c>
      <c r="W31" s="6">
        <v>1</v>
      </c>
      <c r="X31" s="6">
        <v>1</v>
      </c>
      <c r="Y31" s="13">
        <f>X31/W31*100</f>
        <v>100</v>
      </c>
      <c r="Z31" s="14">
        <v>4</v>
      </c>
      <c r="AA31" s="6">
        <v>3</v>
      </c>
      <c r="AB31" s="6">
        <v>0</v>
      </c>
      <c r="AC31" s="13">
        <f>AB31/AA31*100</f>
        <v>0</v>
      </c>
      <c r="AD31" s="14">
        <v>0</v>
      </c>
      <c r="AE31" s="6">
        <v>4</v>
      </c>
      <c r="AF31" s="6">
        <v>0</v>
      </c>
      <c r="AG31" s="13">
        <f>AF31/AE31*100</f>
        <v>0</v>
      </c>
      <c r="AH31" s="14">
        <v>0</v>
      </c>
      <c r="AI31" s="41">
        <v>110</v>
      </c>
      <c r="AJ31" s="15">
        <v>33</v>
      </c>
      <c r="AK31" s="13">
        <f>AJ31/AI31*100</f>
        <v>30</v>
      </c>
      <c r="AL31" s="14">
        <v>1</v>
      </c>
      <c r="AM31" s="50">
        <v>0</v>
      </c>
      <c r="AN31" s="50">
        <v>0</v>
      </c>
      <c r="AO31" s="50">
        <v>0</v>
      </c>
      <c r="AP31" s="50">
        <v>0</v>
      </c>
      <c r="AQ31" s="59">
        <f t="shared" si="0"/>
        <v>9</v>
      </c>
      <c r="AR31" s="71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 ht="16.5" customHeight="1">
      <c r="A32" s="6"/>
      <c r="B32" s="7"/>
      <c r="C32" s="6"/>
      <c r="D32" s="6"/>
      <c r="E32" s="13"/>
      <c r="F32" s="14"/>
      <c r="G32" s="6"/>
      <c r="H32" s="6"/>
      <c r="I32" s="13"/>
      <c r="J32" s="14"/>
      <c r="K32" s="6"/>
      <c r="L32" s="6"/>
      <c r="M32" s="13"/>
      <c r="N32" s="14"/>
      <c r="O32" s="6"/>
      <c r="P32" s="6"/>
      <c r="Q32" s="13"/>
      <c r="R32" s="14"/>
      <c r="S32" s="6"/>
      <c r="T32" s="6"/>
      <c r="U32" s="13"/>
      <c r="V32" s="14"/>
      <c r="W32" s="6"/>
      <c r="X32" s="6"/>
      <c r="Y32" s="13"/>
      <c r="Z32" s="14"/>
      <c r="AA32" s="6"/>
      <c r="AB32" s="6"/>
      <c r="AC32" s="13"/>
      <c r="AD32" s="14"/>
      <c r="AE32" s="6"/>
      <c r="AF32" s="6"/>
      <c r="AG32" s="13"/>
      <c r="AH32" s="14"/>
      <c r="AI32" s="41"/>
      <c r="AJ32" s="15"/>
      <c r="AK32" s="13"/>
      <c r="AL32" s="14"/>
      <c r="AM32" s="50"/>
      <c r="AN32" s="50"/>
      <c r="AO32" s="50"/>
      <c r="AP32" s="18"/>
      <c r="AQ32" s="60"/>
      <c r="AR32" s="71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76" ht="16.5" customHeight="1">
      <c r="A33" s="21" t="s">
        <v>52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61"/>
      <c r="AI33" s="21"/>
      <c r="AJ33" s="21"/>
      <c r="AK33" s="21"/>
      <c r="AL33" s="61"/>
      <c r="AM33" s="50"/>
      <c r="AN33" s="50"/>
      <c r="AO33" s="50"/>
      <c r="AP33" s="21"/>
      <c r="AQ33" s="21"/>
      <c r="AR33" s="71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76" ht="16.5" customHeight="1">
      <c r="A34" s="6">
        <v>22</v>
      </c>
      <c r="B34" s="7" t="s">
        <v>18</v>
      </c>
      <c r="C34" s="6">
        <v>1</v>
      </c>
      <c r="D34" s="6">
        <v>1</v>
      </c>
      <c r="E34" s="13">
        <f>D34/C34*100</f>
        <v>100</v>
      </c>
      <c r="F34" s="14">
        <v>4</v>
      </c>
      <c r="G34" s="6">
        <v>1</v>
      </c>
      <c r="H34" s="6">
        <v>1</v>
      </c>
      <c r="I34" s="13">
        <f>H34/G34*100</f>
        <v>100</v>
      </c>
      <c r="J34" s="14">
        <v>4</v>
      </c>
      <c r="K34" s="6">
        <v>5</v>
      </c>
      <c r="L34" s="6">
        <v>5</v>
      </c>
      <c r="M34" s="13">
        <f>L34/K34*100</f>
        <v>100</v>
      </c>
      <c r="N34" s="14">
        <v>4</v>
      </c>
      <c r="O34" s="6">
        <v>1</v>
      </c>
      <c r="P34" s="6">
        <v>1</v>
      </c>
      <c r="Q34" s="13">
        <f>P34/O34*100</f>
        <v>100</v>
      </c>
      <c r="R34" s="14">
        <v>4</v>
      </c>
      <c r="S34" s="6">
        <v>2</v>
      </c>
      <c r="T34" s="6">
        <v>1</v>
      </c>
      <c r="U34" s="13">
        <f>T34/S34*100</f>
        <v>50</v>
      </c>
      <c r="V34" s="14">
        <v>2</v>
      </c>
      <c r="W34" s="6">
        <v>1</v>
      </c>
      <c r="X34" s="6">
        <v>0</v>
      </c>
      <c r="Y34" s="13">
        <f>X34/W34*100</f>
        <v>0</v>
      </c>
      <c r="Z34" s="14">
        <v>0</v>
      </c>
      <c r="AA34" s="6">
        <v>3</v>
      </c>
      <c r="AB34" s="6">
        <v>0</v>
      </c>
      <c r="AC34" s="13">
        <f>AB34/AA34*100</f>
        <v>0</v>
      </c>
      <c r="AD34" s="14">
        <v>0</v>
      </c>
      <c r="AE34" s="6">
        <v>4</v>
      </c>
      <c r="AF34" s="6">
        <v>0</v>
      </c>
      <c r="AG34" s="13">
        <f>AF34/AE34*100</f>
        <v>0</v>
      </c>
      <c r="AH34" s="14">
        <v>0</v>
      </c>
      <c r="AI34" s="41">
        <v>110</v>
      </c>
      <c r="AJ34" s="15">
        <v>156</v>
      </c>
      <c r="AK34" s="13">
        <f>AJ34/AI34*100</f>
        <v>141.8181818181818</v>
      </c>
      <c r="AL34" s="14">
        <v>4</v>
      </c>
      <c r="AM34" s="50">
        <v>0</v>
      </c>
      <c r="AN34" s="50">
        <v>0</v>
      </c>
      <c r="AO34" s="50">
        <v>0</v>
      </c>
      <c r="AP34" s="50">
        <v>0</v>
      </c>
      <c r="AQ34" s="59">
        <f>AP34+AL34+AH34+AD34+Z34+V34+R34+N34+J34+F34</f>
        <v>22</v>
      </c>
      <c r="AR34" s="71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</row>
    <row r="35" spans="1:76" ht="16.5" customHeight="1">
      <c r="A35" s="6">
        <v>23</v>
      </c>
      <c r="B35" s="8" t="s">
        <v>19</v>
      </c>
      <c r="C35" s="6">
        <v>1</v>
      </c>
      <c r="D35" s="6">
        <v>0</v>
      </c>
      <c r="E35" s="13">
        <f>D35/C35*100</f>
        <v>0</v>
      </c>
      <c r="F35" s="14">
        <v>4</v>
      </c>
      <c r="G35" s="6">
        <v>1</v>
      </c>
      <c r="H35" s="6">
        <v>0</v>
      </c>
      <c r="I35" s="13">
        <f>H35/G35*100</f>
        <v>0</v>
      </c>
      <c r="J35" s="14">
        <v>0</v>
      </c>
      <c r="K35" s="6">
        <v>5</v>
      </c>
      <c r="L35" s="6">
        <v>5</v>
      </c>
      <c r="M35" s="13">
        <f>L35/K35*100</f>
        <v>100</v>
      </c>
      <c r="N35" s="14">
        <v>4</v>
      </c>
      <c r="O35" s="6">
        <v>1</v>
      </c>
      <c r="P35" s="6">
        <v>0</v>
      </c>
      <c r="Q35" s="13">
        <f>P35/O35*100</f>
        <v>0</v>
      </c>
      <c r="R35" s="6">
        <v>0</v>
      </c>
      <c r="S35" s="6">
        <v>2</v>
      </c>
      <c r="T35" s="6">
        <v>0</v>
      </c>
      <c r="U35" s="13">
        <f>T35/S35*100</f>
        <v>0</v>
      </c>
      <c r="V35" s="14">
        <v>0</v>
      </c>
      <c r="W35" s="6">
        <v>1</v>
      </c>
      <c r="X35" s="6">
        <v>0</v>
      </c>
      <c r="Y35" s="13">
        <f>X35/W35*100</f>
        <v>0</v>
      </c>
      <c r="Z35" s="14">
        <v>0</v>
      </c>
      <c r="AA35" s="6">
        <v>3</v>
      </c>
      <c r="AB35" s="6">
        <v>2</v>
      </c>
      <c r="AC35" s="13">
        <f>AB35/AA35*100</f>
        <v>66.66666666666666</v>
      </c>
      <c r="AD35" s="14">
        <v>2.5</v>
      </c>
      <c r="AE35" s="6">
        <v>4</v>
      </c>
      <c r="AF35" s="6">
        <v>0</v>
      </c>
      <c r="AG35" s="13">
        <f>AF35/AE35*100</f>
        <v>0</v>
      </c>
      <c r="AH35" s="14">
        <v>0</v>
      </c>
      <c r="AI35" s="41">
        <v>110</v>
      </c>
      <c r="AJ35" s="15">
        <v>44</v>
      </c>
      <c r="AK35" s="13">
        <f>AJ35/AI35*100</f>
        <v>40</v>
      </c>
      <c r="AL35" s="14">
        <v>1.5</v>
      </c>
      <c r="AM35" s="50">
        <v>0</v>
      </c>
      <c r="AN35" s="50">
        <v>0</v>
      </c>
      <c r="AO35" s="50">
        <v>0</v>
      </c>
      <c r="AP35" s="50">
        <v>0</v>
      </c>
      <c r="AQ35" s="59">
        <f>AP35+AL35+AH35+AD35+Z35+V35+R35+N35+J35+F35</f>
        <v>12</v>
      </c>
      <c r="AR35" s="71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</row>
    <row r="36" spans="1:76" ht="16.5" customHeight="1">
      <c r="A36" s="6">
        <v>24</v>
      </c>
      <c r="B36" s="7" t="s">
        <v>20</v>
      </c>
      <c r="C36" s="6">
        <v>1</v>
      </c>
      <c r="D36" s="6">
        <v>0</v>
      </c>
      <c r="E36" s="13">
        <f>D36/C36*100</f>
        <v>0</v>
      </c>
      <c r="F36" s="14">
        <v>4</v>
      </c>
      <c r="G36" s="6">
        <v>1</v>
      </c>
      <c r="H36" s="6">
        <v>0</v>
      </c>
      <c r="I36" s="13">
        <f>H36/G36*100</f>
        <v>0</v>
      </c>
      <c r="J36" s="14">
        <v>0</v>
      </c>
      <c r="K36" s="6">
        <v>5</v>
      </c>
      <c r="L36" s="6">
        <v>5</v>
      </c>
      <c r="M36" s="13">
        <f>L36/K36*100</f>
        <v>100</v>
      </c>
      <c r="N36" s="14">
        <v>4</v>
      </c>
      <c r="O36" s="6">
        <v>1</v>
      </c>
      <c r="P36" s="6">
        <v>0</v>
      </c>
      <c r="Q36" s="13">
        <f>P36/O36*100</f>
        <v>0</v>
      </c>
      <c r="R36" s="6">
        <v>0</v>
      </c>
      <c r="S36" s="6">
        <v>2</v>
      </c>
      <c r="T36" s="6">
        <v>1</v>
      </c>
      <c r="U36" s="13">
        <f>T36/S36*100</f>
        <v>50</v>
      </c>
      <c r="V36" s="14">
        <v>2</v>
      </c>
      <c r="W36" s="6">
        <v>1</v>
      </c>
      <c r="X36" s="6">
        <v>0</v>
      </c>
      <c r="Y36" s="13">
        <f>X36/W36*100</f>
        <v>0</v>
      </c>
      <c r="Z36" s="14">
        <v>0</v>
      </c>
      <c r="AA36" s="6">
        <v>3</v>
      </c>
      <c r="AB36" s="6">
        <v>0</v>
      </c>
      <c r="AC36" s="13">
        <f>AB36/AA36*100</f>
        <v>0</v>
      </c>
      <c r="AD36" s="14">
        <v>0</v>
      </c>
      <c r="AE36" s="6">
        <v>4</v>
      </c>
      <c r="AF36" s="6">
        <v>0</v>
      </c>
      <c r="AG36" s="13">
        <f>AF36/AE36*100</f>
        <v>0</v>
      </c>
      <c r="AH36" s="14">
        <v>0</v>
      </c>
      <c r="AI36" s="41">
        <v>110</v>
      </c>
      <c r="AJ36" s="15">
        <v>36</v>
      </c>
      <c r="AK36" s="13">
        <f>AJ36/AI36*100</f>
        <v>32.72727272727273</v>
      </c>
      <c r="AL36" s="14">
        <v>1</v>
      </c>
      <c r="AM36" s="50">
        <v>0</v>
      </c>
      <c r="AN36" s="50">
        <v>0</v>
      </c>
      <c r="AO36" s="50">
        <v>0</v>
      </c>
      <c r="AP36" s="50">
        <v>0</v>
      </c>
      <c r="AQ36" s="59">
        <f>AP36+AL36+AH36+AD36+Z36+V36+R36+N36+J36+F36</f>
        <v>11</v>
      </c>
      <c r="AR36" s="71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</row>
    <row r="37" spans="1:76" ht="16.5" customHeight="1">
      <c r="A37" s="21" t="s">
        <v>53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61"/>
      <c r="AI37" s="21"/>
      <c r="AJ37" s="21"/>
      <c r="AK37" s="21"/>
      <c r="AL37" s="61"/>
      <c r="AM37" s="50"/>
      <c r="AN37" s="50"/>
      <c r="AO37" s="50"/>
      <c r="AP37" s="21"/>
      <c r="AQ37" s="21"/>
      <c r="AR37" s="71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</row>
    <row r="38" spans="1:76" ht="16.5" customHeight="1">
      <c r="A38" s="6">
        <v>25</v>
      </c>
      <c r="B38" s="7" t="s">
        <v>21</v>
      </c>
      <c r="C38" s="6">
        <v>1</v>
      </c>
      <c r="D38" s="6">
        <v>0</v>
      </c>
      <c r="E38" s="13">
        <f aca="true" t="shared" si="10" ref="E38:E44">D38/C38*100</f>
        <v>0</v>
      </c>
      <c r="F38" s="14">
        <v>4</v>
      </c>
      <c r="G38" s="6">
        <v>1</v>
      </c>
      <c r="H38" s="6">
        <v>0</v>
      </c>
      <c r="I38" s="13">
        <f aca="true" t="shared" si="11" ref="I38:I44">H38/G38*100</f>
        <v>0</v>
      </c>
      <c r="J38" s="14">
        <v>0</v>
      </c>
      <c r="K38" s="6">
        <v>5</v>
      </c>
      <c r="L38" s="6">
        <v>5</v>
      </c>
      <c r="M38" s="13">
        <f aca="true" t="shared" si="12" ref="M38:M44">L38/K38*100</f>
        <v>100</v>
      </c>
      <c r="N38" s="14">
        <v>4</v>
      </c>
      <c r="O38" s="6">
        <v>1</v>
      </c>
      <c r="P38" s="6">
        <v>1</v>
      </c>
      <c r="Q38" s="13">
        <f aca="true" t="shared" si="13" ref="Q38:Q44">P38/O38*100</f>
        <v>100</v>
      </c>
      <c r="R38" s="14">
        <v>4</v>
      </c>
      <c r="S38" s="6">
        <v>2</v>
      </c>
      <c r="T38" s="6">
        <v>0</v>
      </c>
      <c r="U38" s="13">
        <f aca="true" t="shared" si="14" ref="U38:U44">T38/S38*100</f>
        <v>0</v>
      </c>
      <c r="V38" s="14">
        <v>0</v>
      </c>
      <c r="W38" s="6">
        <v>1</v>
      </c>
      <c r="X38" s="6">
        <v>0</v>
      </c>
      <c r="Y38" s="13">
        <f aca="true" t="shared" si="15" ref="Y38:Y44">X38/W38*100</f>
        <v>0</v>
      </c>
      <c r="Z38" s="14">
        <v>0</v>
      </c>
      <c r="AA38" s="6">
        <v>3</v>
      </c>
      <c r="AB38" s="6">
        <v>0</v>
      </c>
      <c r="AC38" s="13">
        <f aca="true" t="shared" si="16" ref="AC38:AC44">AB38/AA38*100</f>
        <v>0</v>
      </c>
      <c r="AD38" s="14">
        <v>0</v>
      </c>
      <c r="AE38" s="6">
        <v>4</v>
      </c>
      <c r="AF38" s="6">
        <v>0</v>
      </c>
      <c r="AG38" s="13">
        <f aca="true" t="shared" si="17" ref="AG38:AG44">AF38/AE38*100</f>
        <v>0</v>
      </c>
      <c r="AH38" s="14">
        <v>0</v>
      </c>
      <c r="AI38" s="41">
        <v>110</v>
      </c>
      <c r="AJ38" s="15">
        <v>27</v>
      </c>
      <c r="AK38" s="13">
        <f aca="true" t="shared" si="18" ref="AK38:AK44">AJ38/AI38*100</f>
        <v>24.545454545454547</v>
      </c>
      <c r="AL38" s="14">
        <v>1</v>
      </c>
      <c r="AM38" s="50">
        <v>0</v>
      </c>
      <c r="AN38" s="50">
        <v>0</v>
      </c>
      <c r="AO38" s="50">
        <v>0</v>
      </c>
      <c r="AP38" s="50">
        <v>0</v>
      </c>
      <c r="AQ38" s="59">
        <f aca="true" t="shared" si="19" ref="AQ38:AQ44">AP38+AL38+AH38+AD38+Z38+V38+R38+N38+J38+F38</f>
        <v>13</v>
      </c>
      <c r="AR38" s="71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</row>
    <row r="39" spans="1:76" ht="16.5" customHeight="1">
      <c r="A39" s="6">
        <v>26</v>
      </c>
      <c r="B39" s="7" t="s">
        <v>22</v>
      </c>
      <c r="C39" s="6">
        <v>1</v>
      </c>
      <c r="D39" s="6">
        <v>0</v>
      </c>
      <c r="E39" s="13">
        <f t="shared" si="10"/>
        <v>0</v>
      </c>
      <c r="F39" s="14">
        <v>0</v>
      </c>
      <c r="G39" s="6">
        <v>1</v>
      </c>
      <c r="H39" s="6">
        <v>0</v>
      </c>
      <c r="I39" s="13">
        <f t="shared" si="11"/>
        <v>0</v>
      </c>
      <c r="J39" s="14">
        <v>0</v>
      </c>
      <c r="K39" s="6">
        <v>5</v>
      </c>
      <c r="L39" s="6">
        <v>5</v>
      </c>
      <c r="M39" s="13">
        <f t="shared" si="12"/>
        <v>100</v>
      </c>
      <c r="N39" s="14">
        <v>4</v>
      </c>
      <c r="O39" s="6">
        <v>1</v>
      </c>
      <c r="P39" s="6">
        <v>0</v>
      </c>
      <c r="Q39" s="13">
        <f t="shared" si="13"/>
        <v>0</v>
      </c>
      <c r="R39" s="6">
        <v>0</v>
      </c>
      <c r="S39" s="6">
        <v>2</v>
      </c>
      <c r="T39" s="6">
        <v>0</v>
      </c>
      <c r="U39" s="13">
        <f t="shared" si="14"/>
        <v>0</v>
      </c>
      <c r="V39" s="14">
        <v>0</v>
      </c>
      <c r="W39" s="6">
        <v>1</v>
      </c>
      <c r="X39" s="6">
        <v>0</v>
      </c>
      <c r="Y39" s="13">
        <f t="shared" si="15"/>
        <v>0</v>
      </c>
      <c r="Z39" s="14">
        <v>0</v>
      </c>
      <c r="AA39" s="6">
        <v>3</v>
      </c>
      <c r="AB39" s="6">
        <v>0</v>
      </c>
      <c r="AC39" s="13">
        <f t="shared" si="16"/>
        <v>0</v>
      </c>
      <c r="AD39" s="14">
        <v>0</v>
      </c>
      <c r="AE39" s="6">
        <v>4</v>
      </c>
      <c r="AF39" s="6">
        <v>0</v>
      </c>
      <c r="AG39" s="13">
        <f t="shared" si="17"/>
        <v>0</v>
      </c>
      <c r="AH39" s="14">
        <v>0</v>
      </c>
      <c r="AI39" s="41">
        <v>110</v>
      </c>
      <c r="AJ39" s="15">
        <v>103</v>
      </c>
      <c r="AK39" s="13">
        <f t="shared" si="18"/>
        <v>93.63636363636364</v>
      </c>
      <c r="AL39" s="14">
        <v>4</v>
      </c>
      <c r="AM39" s="50">
        <v>0</v>
      </c>
      <c r="AN39" s="50">
        <v>0</v>
      </c>
      <c r="AO39" s="50">
        <v>0</v>
      </c>
      <c r="AP39" s="50">
        <v>0</v>
      </c>
      <c r="AQ39" s="59">
        <f t="shared" si="19"/>
        <v>8</v>
      </c>
      <c r="AR39" s="71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</row>
    <row r="40" spans="1:76" ht="16.5" customHeight="1">
      <c r="A40" s="6">
        <v>27</v>
      </c>
      <c r="B40" s="7" t="s">
        <v>23</v>
      </c>
      <c r="C40" s="6">
        <v>1</v>
      </c>
      <c r="D40" s="6">
        <v>0</v>
      </c>
      <c r="E40" s="13">
        <f t="shared" si="10"/>
        <v>0</v>
      </c>
      <c r="F40" s="14">
        <v>0</v>
      </c>
      <c r="G40" s="6">
        <v>1</v>
      </c>
      <c r="H40" s="6">
        <v>0</v>
      </c>
      <c r="I40" s="13">
        <f t="shared" si="11"/>
        <v>0</v>
      </c>
      <c r="J40" s="14">
        <v>0</v>
      </c>
      <c r="K40" s="6">
        <v>5</v>
      </c>
      <c r="L40" s="6">
        <v>5</v>
      </c>
      <c r="M40" s="13">
        <f t="shared" si="12"/>
        <v>100</v>
      </c>
      <c r="N40" s="14">
        <v>4</v>
      </c>
      <c r="O40" s="6">
        <v>1</v>
      </c>
      <c r="P40" s="6">
        <v>0</v>
      </c>
      <c r="Q40" s="13">
        <f t="shared" si="13"/>
        <v>0</v>
      </c>
      <c r="R40" s="6">
        <v>0</v>
      </c>
      <c r="S40" s="6">
        <v>2</v>
      </c>
      <c r="T40" s="6">
        <v>0</v>
      </c>
      <c r="U40" s="13">
        <f t="shared" si="14"/>
        <v>0</v>
      </c>
      <c r="V40" s="14">
        <v>0</v>
      </c>
      <c r="W40" s="6">
        <v>1</v>
      </c>
      <c r="X40" s="6">
        <v>0</v>
      </c>
      <c r="Y40" s="13">
        <f t="shared" si="15"/>
        <v>0</v>
      </c>
      <c r="Z40" s="14">
        <v>0</v>
      </c>
      <c r="AA40" s="6">
        <v>3</v>
      </c>
      <c r="AB40" s="6">
        <v>0</v>
      </c>
      <c r="AC40" s="13">
        <f t="shared" si="16"/>
        <v>0</v>
      </c>
      <c r="AD40" s="14">
        <v>0</v>
      </c>
      <c r="AE40" s="6">
        <v>4</v>
      </c>
      <c r="AF40" s="6">
        <v>0</v>
      </c>
      <c r="AG40" s="13">
        <f t="shared" si="17"/>
        <v>0</v>
      </c>
      <c r="AH40" s="14">
        <v>0</v>
      </c>
      <c r="AI40" s="41">
        <v>110</v>
      </c>
      <c r="AJ40" s="15">
        <v>44</v>
      </c>
      <c r="AK40" s="13">
        <f t="shared" si="18"/>
        <v>40</v>
      </c>
      <c r="AL40" s="14">
        <v>1.5</v>
      </c>
      <c r="AM40" s="50">
        <v>0</v>
      </c>
      <c r="AN40" s="50">
        <v>0</v>
      </c>
      <c r="AO40" s="50">
        <v>0</v>
      </c>
      <c r="AP40" s="50">
        <v>0</v>
      </c>
      <c r="AQ40" s="59">
        <f t="shared" si="19"/>
        <v>5.5</v>
      </c>
      <c r="AR40" s="71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</row>
    <row r="41" spans="1:76" ht="16.5" customHeight="1">
      <c r="A41" s="6">
        <v>28</v>
      </c>
      <c r="B41" s="7" t="s">
        <v>67</v>
      </c>
      <c r="C41" s="6">
        <v>1</v>
      </c>
      <c r="D41" s="6">
        <v>1</v>
      </c>
      <c r="E41" s="13">
        <f t="shared" si="10"/>
        <v>100</v>
      </c>
      <c r="F41" s="14">
        <v>4</v>
      </c>
      <c r="G41" s="6">
        <v>1</v>
      </c>
      <c r="H41" s="6">
        <v>0</v>
      </c>
      <c r="I41" s="13">
        <f t="shared" si="11"/>
        <v>0</v>
      </c>
      <c r="J41" s="14">
        <v>0</v>
      </c>
      <c r="K41" s="6">
        <v>5</v>
      </c>
      <c r="L41" s="6">
        <v>5</v>
      </c>
      <c r="M41" s="13">
        <f t="shared" si="12"/>
        <v>100</v>
      </c>
      <c r="N41" s="14">
        <v>4</v>
      </c>
      <c r="O41" s="6">
        <v>1</v>
      </c>
      <c r="P41" s="6">
        <v>0</v>
      </c>
      <c r="Q41" s="13">
        <f t="shared" si="13"/>
        <v>0</v>
      </c>
      <c r="R41" s="6">
        <v>0</v>
      </c>
      <c r="S41" s="6">
        <v>2</v>
      </c>
      <c r="T41" s="6">
        <v>0</v>
      </c>
      <c r="U41" s="13">
        <f t="shared" si="14"/>
        <v>0</v>
      </c>
      <c r="V41" s="14">
        <v>0</v>
      </c>
      <c r="W41" s="6">
        <v>1</v>
      </c>
      <c r="X41" s="6">
        <v>0</v>
      </c>
      <c r="Y41" s="13">
        <f t="shared" si="15"/>
        <v>0</v>
      </c>
      <c r="Z41" s="14">
        <v>0</v>
      </c>
      <c r="AA41" s="6">
        <v>3</v>
      </c>
      <c r="AB41" s="6">
        <v>0</v>
      </c>
      <c r="AC41" s="13">
        <f t="shared" si="16"/>
        <v>0</v>
      </c>
      <c r="AD41" s="14">
        <v>0</v>
      </c>
      <c r="AE41" s="6">
        <v>4</v>
      </c>
      <c r="AF41" s="6">
        <v>0</v>
      </c>
      <c r="AG41" s="13">
        <f t="shared" si="17"/>
        <v>0</v>
      </c>
      <c r="AH41" s="14">
        <v>0</v>
      </c>
      <c r="AI41" s="41">
        <v>110</v>
      </c>
      <c r="AJ41" s="15">
        <v>63</v>
      </c>
      <c r="AK41" s="13">
        <f t="shared" si="18"/>
        <v>57.27272727272727</v>
      </c>
      <c r="AL41" s="14">
        <v>2</v>
      </c>
      <c r="AM41" s="50">
        <v>0</v>
      </c>
      <c r="AN41" s="50">
        <v>0</v>
      </c>
      <c r="AO41" s="50">
        <v>0</v>
      </c>
      <c r="AP41" s="50">
        <v>0</v>
      </c>
      <c r="AQ41" s="59">
        <f t="shared" si="19"/>
        <v>10</v>
      </c>
      <c r="AR41" s="71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</row>
    <row r="42" spans="1:76" ht="16.5" customHeight="1">
      <c r="A42" s="6">
        <v>29</v>
      </c>
      <c r="B42" s="7" t="s">
        <v>62</v>
      </c>
      <c r="C42" s="6">
        <v>1</v>
      </c>
      <c r="D42" s="6">
        <v>0</v>
      </c>
      <c r="E42" s="13">
        <f t="shared" si="10"/>
        <v>0</v>
      </c>
      <c r="F42" s="14">
        <v>0</v>
      </c>
      <c r="G42" s="6">
        <v>1</v>
      </c>
      <c r="H42" s="6">
        <v>0</v>
      </c>
      <c r="I42" s="13">
        <f t="shared" si="11"/>
        <v>0</v>
      </c>
      <c r="J42" s="14">
        <v>0</v>
      </c>
      <c r="K42" s="6">
        <v>5</v>
      </c>
      <c r="L42" s="6">
        <v>5</v>
      </c>
      <c r="M42" s="13">
        <f t="shared" si="12"/>
        <v>100</v>
      </c>
      <c r="N42" s="14">
        <v>4</v>
      </c>
      <c r="O42" s="6">
        <v>1</v>
      </c>
      <c r="P42" s="6">
        <v>0</v>
      </c>
      <c r="Q42" s="13">
        <f t="shared" si="13"/>
        <v>0</v>
      </c>
      <c r="R42" s="6">
        <v>0</v>
      </c>
      <c r="S42" s="6">
        <v>2</v>
      </c>
      <c r="T42" s="6">
        <v>1</v>
      </c>
      <c r="U42" s="13">
        <f t="shared" si="14"/>
        <v>50</v>
      </c>
      <c r="V42" s="14">
        <v>2</v>
      </c>
      <c r="W42" s="6">
        <v>1</v>
      </c>
      <c r="X42" s="6">
        <v>0</v>
      </c>
      <c r="Y42" s="13">
        <f t="shared" si="15"/>
        <v>0</v>
      </c>
      <c r="Z42" s="14">
        <v>0</v>
      </c>
      <c r="AA42" s="6">
        <v>3</v>
      </c>
      <c r="AB42" s="6">
        <v>0</v>
      </c>
      <c r="AC42" s="13">
        <f t="shared" si="16"/>
        <v>0</v>
      </c>
      <c r="AD42" s="14">
        <v>0</v>
      </c>
      <c r="AE42" s="6">
        <v>4</v>
      </c>
      <c r="AF42" s="6">
        <v>0</v>
      </c>
      <c r="AG42" s="13">
        <f t="shared" si="17"/>
        <v>0</v>
      </c>
      <c r="AH42" s="14">
        <v>0</v>
      </c>
      <c r="AI42" s="41">
        <v>110</v>
      </c>
      <c r="AJ42" s="15">
        <v>83</v>
      </c>
      <c r="AK42" s="13">
        <f t="shared" si="18"/>
        <v>75.45454545454545</v>
      </c>
      <c r="AL42" s="14">
        <v>3</v>
      </c>
      <c r="AM42" s="50">
        <v>0</v>
      </c>
      <c r="AN42" s="50">
        <v>0</v>
      </c>
      <c r="AO42" s="50">
        <v>0</v>
      </c>
      <c r="AP42" s="50">
        <v>0</v>
      </c>
      <c r="AQ42" s="59">
        <f t="shared" si="19"/>
        <v>9</v>
      </c>
      <c r="AR42" s="71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</row>
    <row r="43" spans="1:76" ht="16.5" customHeight="1">
      <c r="A43" s="6">
        <v>30</v>
      </c>
      <c r="B43" s="7" t="s">
        <v>24</v>
      </c>
      <c r="C43" s="6">
        <v>1</v>
      </c>
      <c r="D43" s="6">
        <v>0</v>
      </c>
      <c r="E43" s="13">
        <f t="shared" si="10"/>
        <v>0</v>
      </c>
      <c r="F43" s="14">
        <v>0</v>
      </c>
      <c r="G43" s="6">
        <v>1</v>
      </c>
      <c r="H43" s="6">
        <v>1</v>
      </c>
      <c r="I43" s="13">
        <f t="shared" si="11"/>
        <v>100</v>
      </c>
      <c r="J43" s="14">
        <v>1</v>
      </c>
      <c r="K43" s="6">
        <v>5</v>
      </c>
      <c r="L43" s="6">
        <v>5</v>
      </c>
      <c r="M43" s="13">
        <f t="shared" si="12"/>
        <v>100</v>
      </c>
      <c r="N43" s="14">
        <v>4</v>
      </c>
      <c r="O43" s="6">
        <v>1</v>
      </c>
      <c r="P43" s="6">
        <v>0</v>
      </c>
      <c r="Q43" s="13">
        <f t="shared" si="13"/>
        <v>0</v>
      </c>
      <c r="R43" s="6">
        <v>0</v>
      </c>
      <c r="S43" s="6">
        <v>2</v>
      </c>
      <c r="T43" s="6">
        <v>1</v>
      </c>
      <c r="U43" s="13">
        <f t="shared" si="14"/>
        <v>50</v>
      </c>
      <c r="V43" s="14">
        <v>2</v>
      </c>
      <c r="W43" s="6">
        <v>1</v>
      </c>
      <c r="X43" s="6">
        <v>0</v>
      </c>
      <c r="Y43" s="13">
        <f t="shared" si="15"/>
        <v>0</v>
      </c>
      <c r="Z43" s="14">
        <v>0</v>
      </c>
      <c r="AA43" s="6">
        <v>3</v>
      </c>
      <c r="AB43" s="6">
        <v>0</v>
      </c>
      <c r="AC43" s="13">
        <f t="shared" si="16"/>
        <v>0</v>
      </c>
      <c r="AD43" s="14">
        <v>0</v>
      </c>
      <c r="AE43" s="6">
        <v>4</v>
      </c>
      <c r="AF43" s="6">
        <v>0</v>
      </c>
      <c r="AG43" s="13">
        <f t="shared" si="17"/>
        <v>0</v>
      </c>
      <c r="AH43" s="14">
        <v>0</v>
      </c>
      <c r="AI43" s="41">
        <v>110</v>
      </c>
      <c r="AJ43" s="15">
        <v>89</v>
      </c>
      <c r="AK43" s="13">
        <f t="shared" si="18"/>
        <v>80.9090909090909</v>
      </c>
      <c r="AL43" s="14">
        <v>3</v>
      </c>
      <c r="AM43" s="50">
        <v>0</v>
      </c>
      <c r="AN43" s="50">
        <v>0</v>
      </c>
      <c r="AO43" s="50">
        <v>0</v>
      </c>
      <c r="AP43" s="50">
        <v>0</v>
      </c>
      <c r="AQ43" s="59">
        <f t="shared" si="19"/>
        <v>10</v>
      </c>
      <c r="AR43" s="71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</row>
    <row r="44" spans="1:76" ht="16.5" customHeight="1">
      <c r="A44" s="6">
        <v>31</v>
      </c>
      <c r="B44" s="7" t="s">
        <v>25</v>
      </c>
      <c r="C44" s="6">
        <v>1</v>
      </c>
      <c r="D44" s="6">
        <v>0</v>
      </c>
      <c r="E44" s="13">
        <f t="shared" si="10"/>
        <v>0</v>
      </c>
      <c r="F44" s="14">
        <v>0</v>
      </c>
      <c r="G44" s="6">
        <v>1</v>
      </c>
      <c r="H44" s="6">
        <v>0</v>
      </c>
      <c r="I44" s="13">
        <f t="shared" si="11"/>
        <v>0</v>
      </c>
      <c r="J44" s="14">
        <v>0</v>
      </c>
      <c r="K44" s="6">
        <v>5</v>
      </c>
      <c r="L44" s="6">
        <v>4</v>
      </c>
      <c r="M44" s="13">
        <f t="shared" si="12"/>
        <v>80</v>
      </c>
      <c r="N44" s="14">
        <v>3.5</v>
      </c>
      <c r="O44" s="6">
        <v>1</v>
      </c>
      <c r="P44" s="6">
        <v>0</v>
      </c>
      <c r="Q44" s="13">
        <f t="shared" si="13"/>
        <v>0</v>
      </c>
      <c r="R44" s="6">
        <v>0</v>
      </c>
      <c r="S44" s="6">
        <v>2</v>
      </c>
      <c r="T44" s="6">
        <v>1</v>
      </c>
      <c r="U44" s="13">
        <f t="shared" si="14"/>
        <v>50</v>
      </c>
      <c r="V44" s="14">
        <v>2</v>
      </c>
      <c r="W44" s="6">
        <v>1</v>
      </c>
      <c r="X44" s="6">
        <v>0</v>
      </c>
      <c r="Y44" s="13">
        <f t="shared" si="15"/>
        <v>0</v>
      </c>
      <c r="Z44" s="14">
        <v>0</v>
      </c>
      <c r="AA44" s="6">
        <v>3</v>
      </c>
      <c r="AB44" s="6">
        <v>0</v>
      </c>
      <c r="AC44" s="13">
        <f t="shared" si="16"/>
        <v>0</v>
      </c>
      <c r="AD44" s="14">
        <v>0</v>
      </c>
      <c r="AE44" s="6">
        <v>4</v>
      </c>
      <c r="AF44" s="6">
        <v>0</v>
      </c>
      <c r="AG44" s="13">
        <f t="shared" si="17"/>
        <v>0</v>
      </c>
      <c r="AH44" s="14">
        <v>0</v>
      </c>
      <c r="AI44" s="41">
        <v>110</v>
      </c>
      <c r="AJ44" s="15">
        <v>31</v>
      </c>
      <c r="AK44" s="13">
        <f t="shared" si="18"/>
        <v>28.18181818181818</v>
      </c>
      <c r="AL44" s="14">
        <v>1</v>
      </c>
      <c r="AM44" s="50">
        <v>0</v>
      </c>
      <c r="AN44" s="50">
        <v>0</v>
      </c>
      <c r="AO44" s="50">
        <v>0</v>
      </c>
      <c r="AP44" s="50">
        <v>0</v>
      </c>
      <c r="AQ44" s="59">
        <f t="shared" si="19"/>
        <v>6.5</v>
      </c>
      <c r="AR44" s="71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</row>
    <row r="45" spans="1:76" ht="16.5" customHeight="1">
      <c r="A45" s="21" t="s">
        <v>54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61"/>
      <c r="AI45" s="21"/>
      <c r="AJ45" s="21"/>
      <c r="AK45" s="21"/>
      <c r="AL45" s="61"/>
      <c r="AM45" s="50"/>
      <c r="AN45" s="50"/>
      <c r="AO45" s="50"/>
      <c r="AP45" s="21"/>
      <c r="AQ45" s="21"/>
      <c r="AR45" s="71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</row>
    <row r="46" spans="1:76" ht="16.5" customHeight="1">
      <c r="A46" s="6">
        <v>32</v>
      </c>
      <c r="B46" s="7" t="s">
        <v>26</v>
      </c>
      <c r="C46" s="6">
        <v>1</v>
      </c>
      <c r="D46" s="6">
        <v>0</v>
      </c>
      <c r="E46" s="13">
        <f>D46/C46*100</f>
        <v>0</v>
      </c>
      <c r="F46" s="14">
        <v>0</v>
      </c>
      <c r="G46" s="6">
        <v>1</v>
      </c>
      <c r="H46" s="6">
        <v>0</v>
      </c>
      <c r="I46" s="13">
        <f>H46/G46*100</f>
        <v>0</v>
      </c>
      <c r="J46" s="14">
        <v>0</v>
      </c>
      <c r="K46" s="6">
        <v>5</v>
      </c>
      <c r="L46" s="6">
        <v>5</v>
      </c>
      <c r="M46" s="13">
        <f>L46/K46*100</f>
        <v>100</v>
      </c>
      <c r="N46" s="14">
        <v>4</v>
      </c>
      <c r="O46" s="6">
        <v>1</v>
      </c>
      <c r="P46" s="6">
        <v>0</v>
      </c>
      <c r="Q46" s="13">
        <f>P46/O46*100</f>
        <v>0</v>
      </c>
      <c r="R46" s="6">
        <v>0</v>
      </c>
      <c r="S46" s="6">
        <v>2</v>
      </c>
      <c r="T46" s="6">
        <v>0</v>
      </c>
      <c r="U46" s="13">
        <f>T46/S46*100</f>
        <v>0</v>
      </c>
      <c r="V46" s="14">
        <v>0</v>
      </c>
      <c r="W46" s="6">
        <v>1</v>
      </c>
      <c r="X46" s="6">
        <v>0</v>
      </c>
      <c r="Y46" s="13">
        <f>X46/W46*100</f>
        <v>0</v>
      </c>
      <c r="Z46" s="14">
        <v>0</v>
      </c>
      <c r="AA46" s="6">
        <v>3</v>
      </c>
      <c r="AB46" s="6">
        <v>0</v>
      </c>
      <c r="AC46" s="13">
        <f>AB46/AA46*100</f>
        <v>0</v>
      </c>
      <c r="AD46" s="14">
        <v>0</v>
      </c>
      <c r="AE46" s="6">
        <v>4</v>
      </c>
      <c r="AF46" s="6">
        <v>0</v>
      </c>
      <c r="AG46" s="13">
        <f>AF46/AE46*100</f>
        <v>0</v>
      </c>
      <c r="AH46" s="14">
        <v>0</v>
      </c>
      <c r="AI46" s="41">
        <v>110</v>
      </c>
      <c r="AJ46" s="15">
        <v>22</v>
      </c>
      <c r="AK46" s="13">
        <f>AJ46/AI46*100</f>
        <v>20</v>
      </c>
      <c r="AL46" s="14">
        <v>1</v>
      </c>
      <c r="AM46" s="50">
        <v>0</v>
      </c>
      <c r="AN46" s="50">
        <v>0</v>
      </c>
      <c r="AO46" s="50">
        <v>0</v>
      </c>
      <c r="AP46" s="50">
        <v>0</v>
      </c>
      <c r="AQ46" s="59">
        <f>AP46+AL46+AH46+AD46+Z46+V46+R46+N46+J46+F46</f>
        <v>5</v>
      </c>
      <c r="AR46" s="71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</row>
    <row r="47" spans="1:76" ht="16.5" customHeight="1">
      <c r="A47" s="6">
        <v>33</v>
      </c>
      <c r="B47" s="7" t="s">
        <v>27</v>
      </c>
      <c r="C47" s="6">
        <v>1</v>
      </c>
      <c r="D47" s="6">
        <v>0</v>
      </c>
      <c r="E47" s="13">
        <f>D47/C47*100</f>
        <v>0</v>
      </c>
      <c r="F47" s="14">
        <v>0</v>
      </c>
      <c r="G47" s="6">
        <v>1</v>
      </c>
      <c r="H47" s="6">
        <v>0</v>
      </c>
      <c r="I47" s="13">
        <f>H47/G47*100</f>
        <v>0</v>
      </c>
      <c r="J47" s="14">
        <v>0</v>
      </c>
      <c r="K47" s="6">
        <v>5</v>
      </c>
      <c r="L47" s="6">
        <v>3</v>
      </c>
      <c r="M47" s="13">
        <f>L47/K47*100</f>
        <v>60</v>
      </c>
      <c r="N47" s="14">
        <v>2.5</v>
      </c>
      <c r="O47" s="6">
        <v>1</v>
      </c>
      <c r="P47" s="6">
        <v>1</v>
      </c>
      <c r="Q47" s="13">
        <f>P47/O47*100</f>
        <v>100</v>
      </c>
      <c r="R47" s="14">
        <v>4</v>
      </c>
      <c r="S47" s="6">
        <v>2</v>
      </c>
      <c r="T47" s="6">
        <v>1</v>
      </c>
      <c r="U47" s="13">
        <f>T47/S47*100</f>
        <v>50</v>
      </c>
      <c r="V47" s="14">
        <v>2</v>
      </c>
      <c r="W47" s="6">
        <v>1</v>
      </c>
      <c r="X47" s="6">
        <v>0</v>
      </c>
      <c r="Y47" s="13">
        <f>X47/W47*100</f>
        <v>0</v>
      </c>
      <c r="Z47" s="14">
        <v>0</v>
      </c>
      <c r="AA47" s="6">
        <v>3</v>
      </c>
      <c r="AB47" s="6">
        <v>0</v>
      </c>
      <c r="AC47" s="13">
        <f>AB47/AA47*100</f>
        <v>0</v>
      </c>
      <c r="AD47" s="14">
        <v>0</v>
      </c>
      <c r="AE47" s="6">
        <v>4</v>
      </c>
      <c r="AF47" s="6">
        <v>0</v>
      </c>
      <c r="AG47" s="13">
        <f>AF47/AE47*100</f>
        <v>0</v>
      </c>
      <c r="AH47" s="14">
        <v>0</v>
      </c>
      <c r="AI47" s="41">
        <v>110</v>
      </c>
      <c r="AJ47" s="15">
        <v>130</v>
      </c>
      <c r="AK47" s="13">
        <f>AJ47/AI47*100</f>
        <v>118.18181818181819</v>
      </c>
      <c r="AL47" s="14">
        <v>4</v>
      </c>
      <c r="AM47" s="50">
        <v>0</v>
      </c>
      <c r="AN47" s="50">
        <v>0</v>
      </c>
      <c r="AO47" s="50">
        <v>0</v>
      </c>
      <c r="AP47" s="50">
        <v>0</v>
      </c>
      <c r="AQ47" s="59">
        <f>AP47+AL47+AH47+AD47+Z47+V47+R47+N47+J47+F47</f>
        <v>12.5</v>
      </c>
      <c r="AR47" s="71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</row>
    <row r="48" spans="1:76" ht="16.5" customHeight="1">
      <c r="A48" s="6">
        <v>34</v>
      </c>
      <c r="B48" s="7" t="s">
        <v>28</v>
      </c>
      <c r="C48" s="6">
        <v>1</v>
      </c>
      <c r="D48" s="6">
        <v>1</v>
      </c>
      <c r="E48" s="13">
        <f>D48/C48*100</f>
        <v>100</v>
      </c>
      <c r="F48" s="14">
        <v>4</v>
      </c>
      <c r="G48" s="6">
        <v>1</v>
      </c>
      <c r="H48" s="6">
        <v>1</v>
      </c>
      <c r="I48" s="13">
        <f>H48/G48*100</f>
        <v>100</v>
      </c>
      <c r="J48" s="14">
        <v>4</v>
      </c>
      <c r="K48" s="6">
        <v>5</v>
      </c>
      <c r="L48" s="6">
        <v>3</v>
      </c>
      <c r="M48" s="13">
        <f>L48/K48*100</f>
        <v>60</v>
      </c>
      <c r="N48" s="14">
        <v>2.5</v>
      </c>
      <c r="O48" s="6">
        <v>1</v>
      </c>
      <c r="P48" s="6">
        <v>1</v>
      </c>
      <c r="Q48" s="13">
        <f>P48/O48*100</f>
        <v>100</v>
      </c>
      <c r="R48" s="14">
        <v>4</v>
      </c>
      <c r="S48" s="6">
        <v>2</v>
      </c>
      <c r="T48" s="6">
        <v>1</v>
      </c>
      <c r="U48" s="13">
        <f>T48/S48*100</f>
        <v>50</v>
      </c>
      <c r="V48" s="14">
        <v>2</v>
      </c>
      <c r="W48" s="6">
        <v>1</v>
      </c>
      <c r="X48" s="6">
        <v>0</v>
      </c>
      <c r="Y48" s="13">
        <f>X48/W48*100</f>
        <v>0</v>
      </c>
      <c r="Z48" s="14">
        <v>0</v>
      </c>
      <c r="AA48" s="6">
        <v>3</v>
      </c>
      <c r="AB48" s="6">
        <v>0</v>
      </c>
      <c r="AC48" s="13">
        <f>AB48/AA48*100</f>
        <v>0</v>
      </c>
      <c r="AD48" s="14">
        <v>0</v>
      </c>
      <c r="AE48" s="6">
        <v>4</v>
      </c>
      <c r="AF48" s="6">
        <v>0</v>
      </c>
      <c r="AG48" s="13">
        <f>AF48/AE48*100</f>
        <v>0</v>
      </c>
      <c r="AH48" s="14">
        <v>0</v>
      </c>
      <c r="AI48" s="41">
        <v>110</v>
      </c>
      <c r="AJ48" s="15">
        <v>19</v>
      </c>
      <c r="AK48" s="13">
        <f>AJ48/AI48*100</f>
        <v>17.272727272727273</v>
      </c>
      <c r="AL48" s="14">
        <v>0.5</v>
      </c>
      <c r="AM48" s="50">
        <v>0</v>
      </c>
      <c r="AN48" s="50">
        <v>0</v>
      </c>
      <c r="AO48" s="50">
        <v>0</v>
      </c>
      <c r="AP48" s="50">
        <v>0</v>
      </c>
      <c r="AQ48" s="59">
        <f>AP48+AL48+AH48+AD48+Z48+V48+R48+N48+J48+F48</f>
        <v>17</v>
      </c>
      <c r="AR48" s="71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</row>
    <row r="49" spans="1:76" ht="16.5" customHeight="1">
      <c r="A49" s="6">
        <v>35</v>
      </c>
      <c r="B49" s="7" t="s">
        <v>64</v>
      </c>
      <c r="C49" s="6">
        <v>1</v>
      </c>
      <c r="D49" s="6">
        <v>0</v>
      </c>
      <c r="E49" s="13">
        <f>D49/C49*100</f>
        <v>0</v>
      </c>
      <c r="F49" s="14">
        <v>0</v>
      </c>
      <c r="G49" s="6">
        <v>1</v>
      </c>
      <c r="H49" s="6">
        <v>0</v>
      </c>
      <c r="I49" s="13">
        <f>H49/G49*100</f>
        <v>0</v>
      </c>
      <c r="J49" s="14">
        <v>0</v>
      </c>
      <c r="K49" s="6">
        <v>5</v>
      </c>
      <c r="L49" s="6">
        <v>3</v>
      </c>
      <c r="M49" s="13">
        <f>L49/K49*100</f>
        <v>60</v>
      </c>
      <c r="N49" s="14">
        <v>2.5</v>
      </c>
      <c r="O49" s="6">
        <v>1</v>
      </c>
      <c r="P49" s="6">
        <v>0</v>
      </c>
      <c r="Q49" s="13">
        <f>P49/O49*100</f>
        <v>0</v>
      </c>
      <c r="R49" s="6">
        <v>0</v>
      </c>
      <c r="S49" s="6">
        <v>2</v>
      </c>
      <c r="T49" s="6">
        <v>0</v>
      </c>
      <c r="U49" s="13">
        <f>T49/S49*100</f>
        <v>0</v>
      </c>
      <c r="V49" s="14">
        <v>0</v>
      </c>
      <c r="W49" s="6">
        <v>1</v>
      </c>
      <c r="X49" s="6">
        <v>0</v>
      </c>
      <c r="Y49" s="13">
        <f>X49/W49*100</f>
        <v>0</v>
      </c>
      <c r="Z49" s="14">
        <v>0</v>
      </c>
      <c r="AA49" s="6">
        <v>3</v>
      </c>
      <c r="AB49" s="6">
        <v>0</v>
      </c>
      <c r="AC49" s="13">
        <f>AB49/AA49*100</f>
        <v>0</v>
      </c>
      <c r="AD49" s="14">
        <v>0</v>
      </c>
      <c r="AE49" s="6">
        <v>4</v>
      </c>
      <c r="AF49" s="6">
        <v>0</v>
      </c>
      <c r="AG49" s="13">
        <f>AF49/AE49*100</f>
        <v>0</v>
      </c>
      <c r="AH49" s="62">
        <v>0</v>
      </c>
      <c r="AI49" s="41">
        <v>110</v>
      </c>
      <c r="AJ49" s="15">
        <v>1</v>
      </c>
      <c r="AK49" s="13">
        <f>AJ49/AI49*100</f>
        <v>0.9090909090909091</v>
      </c>
      <c r="AL49" s="62">
        <v>0</v>
      </c>
      <c r="AM49" s="50">
        <v>0</v>
      </c>
      <c r="AN49" s="50">
        <v>0</v>
      </c>
      <c r="AO49" s="50">
        <v>0</v>
      </c>
      <c r="AP49" s="50">
        <v>0</v>
      </c>
      <c r="AQ49" s="59">
        <f>AP49+AL49+AH49+AD49+Z49+V49+R49+N49+J49+F49</f>
        <v>2.5</v>
      </c>
      <c r="AR49" s="71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</row>
    <row r="50" spans="1:76" ht="16.5" customHeight="1">
      <c r="A50" s="22" t="s">
        <v>55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63"/>
      <c r="AI50" s="22"/>
      <c r="AJ50" s="22"/>
      <c r="AK50" s="22"/>
      <c r="AL50" s="63"/>
      <c r="AM50" s="50"/>
      <c r="AN50" s="50"/>
      <c r="AO50" s="50"/>
      <c r="AP50" s="22"/>
      <c r="AQ50" s="22"/>
      <c r="AR50" s="71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</row>
    <row r="51" spans="1:76" ht="16.5" customHeight="1">
      <c r="A51" s="6">
        <v>36</v>
      </c>
      <c r="B51" s="7" t="s">
        <v>29</v>
      </c>
      <c r="C51" s="6">
        <v>1</v>
      </c>
      <c r="D51" s="6">
        <v>0</v>
      </c>
      <c r="E51" s="13">
        <f>D51/C51*100</f>
        <v>0</v>
      </c>
      <c r="F51" s="14">
        <v>0</v>
      </c>
      <c r="G51" s="6">
        <v>1</v>
      </c>
      <c r="H51" s="6">
        <v>0</v>
      </c>
      <c r="I51" s="13">
        <f>H51/G51*100</f>
        <v>0</v>
      </c>
      <c r="J51" s="14">
        <v>0</v>
      </c>
      <c r="K51" s="6">
        <v>5</v>
      </c>
      <c r="L51" s="6">
        <v>4</v>
      </c>
      <c r="M51" s="13">
        <f>L51/K51*100</f>
        <v>80</v>
      </c>
      <c r="N51" s="14">
        <v>3</v>
      </c>
      <c r="O51" s="6">
        <v>1</v>
      </c>
      <c r="P51" s="6">
        <v>0</v>
      </c>
      <c r="Q51" s="13">
        <f>P51/O51*100</f>
        <v>0</v>
      </c>
      <c r="R51" s="6">
        <v>0</v>
      </c>
      <c r="S51" s="6">
        <v>2</v>
      </c>
      <c r="T51" s="6">
        <v>1</v>
      </c>
      <c r="U51" s="13">
        <f>T51/S51*100</f>
        <v>50</v>
      </c>
      <c r="V51" s="14">
        <v>2</v>
      </c>
      <c r="W51" s="6">
        <v>1</v>
      </c>
      <c r="X51" s="6">
        <v>0</v>
      </c>
      <c r="Y51" s="13">
        <f>X51/W51*100</f>
        <v>0</v>
      </c>
      <c r="Z51" s="14">
        <v>0</v>
      </c>
      <c r="AA51" s="6">
        <v>3</v>
      </c>
      <c r="AB51" s="6">
        <v>1</v>
      </c>
      <c r="AC51" s="13">
        <f>AB51/AA51*100</f>
        <v>33.33333333333333</v>
      </c>
      <c r="AD51" s="14">
        <v>1</v>
      </c>
      <c r="AE51" s="6">
        <v>4</v>
      </c>
      <c r="AF51" s="6">
        <v>0</v>
      </c>
      <c r="AG51" s="13">
        <f>AF51/AE51*100</f>
        <v>0</v>
      </c>
      <c r="AH51" s="14">
        <v>0</v>
      </c>
      <c r="AI51" s="41">
        <v>110</v>
      </c>
      <c r="AJ51" s="6">
        <v>28</v>
      </c>
      <c r="AK51" s="13">
        <f>AJ51/AI51*100</f>
        <v>25.454545454545453</v>
      </c>
      <c r="AL51" s="14">
        <v>1</v>
      </c>
      <c r="AM51" s="50">
        <v>0</v>
      </c>
      <c r="AN51" s="50">
        <v>0</v>
      </c>
      <c r="AO51" s="50">
        <v>0</v>
      </c>
      <c r="AP51" s="50">
        <v>0</v>
      </c>
      <c r="AQ51" s="59">
        <f>AP51+AL51+AH51+AD51+Z51+V51+R51+N51+J51+F51</f>
        <v>7</v>
      </c>
      <c r="AR51" s="71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</row>
    <row r="52" spans="1:76" ht="16.5" customHeight="1">
      <c r="A52" s="6">
        <v>37</v>
      </c>
      <c r="B52" s="7" t="s">
        <v>30</v>
      </c>
      <c r="C52" s="6">
        <v>1</v>
      </c>
      <c r="D52" s="6">
        <v>1</v>
      </c>
      <c r="E52" s="13">
        <f>D52/C52*100</f>
        <v>100</v>
      </c>
      <c r="F52" s="14">
        <v>4</v>
      </c>
      <c r="G52" s="6">
        <v>1</v>
      </c>
      <c r="H52" s="6">
        <v>1</v>
      </c>
      <c r="I52" s="13">
        <f>H52/G52*100</f>
        <v>100</v>
      </c>
      <c r="J52" s="14">
        <v>4</v>
      </c>
      <c r="K52" s="6">
        <v>5</v>
      </c>
      <c r="L52" s="6">
        <v>5</v>
      </c>
      <c r="M52" s="13">
        <f>L52/K52*100</f>
        <v>100</v>
      </c>
      <c r="N52" s="14">
        <v>4</v>
      </c>
      <c r="O52" s="6">
        <v>1</v>
      </c>
      <c r="P52" s="6">
        <v>0</v>
      </c>
      <c r="Q52" s="13">
        <f>P52/O52*100</f>
        <v>0</v>
      </c>
      <c r="R52" s="6">
        <v>0</v>
      </c>
      <c r="S52" s="6">
        <v>2</v>
      </c>
      <c r="T52" s="6">
        <v>1</v>
      </c>
      <c r="U52" s="13">
        <f>T52/S52*100</f>
        <v>50</v>
      </c>
      <c r="V52" s="14">
        <v>2</v>
      </c>
      <c r="W52" s="6">
        <v>1</v>
      </c>
      <c r="X52" s="6">
        <v>0</v>
      </c>
      <c r="Y52" s="13">
        <f>X52/W52*100</f>
        <v>0</v>
      </c>
      <c r="Z52" s="14">
        <v>0</v>
      </c>
      <c r="AA52" s="6">
        <v>3</v>
      </c>
      <c r="AB52" s="6">
        <v>1</v>
      </c>
      <c r="AC52" s="13">
        <f>AB52/AA52*100</f>
        <v>33.33333333333333</v>
      </c>
      <c r="AD52" s="14">
        <v>1</v>
      </c>
      <c r="AE52" s="6">
        <v>4</v>
      </c>
      <c r="AF52" s="6">
        <v>0</v>
      </c>
      <c r="AG52" s="13">
        <f>AF52/AE52*100</f>
        <v>0</v>
      </c>
      <c r="AH52" s="14">
        <v>0</v>
      </c>
      <c r="AI52" s="41">
        <v>110</v>
      </c>
      <c r="AJ52" s="6">
        <v>311</v>
      </c>
      <c r="AK52" s="13">
        <f>AJ52/AI52*100</f>
        <v>282.7272727272727</v>
      </c>
      <c r="AL52" s="14">
        <v>4</v>
      </c>
      <c r="AM52" s="50">
        <v>0</v>
      </c>
      <c r="AN52" s="50">
        <v>0</v>
      </c>
      <c r="AO52" s="50">
        <v>0</v>
      </c>
      <c r="AP52" s="50">
        <v>0</v>
      </c>
      <c r="AQ52" s="59">
        <f>AP52+AL52+AH52+AD52+Z52+V52+R52+N52+J52+F52</f>
        <v>19</v>
      </c>
      <c r="AR52" s="71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</row>
    <row r="53" spans="1:76" ht="16.5" customHeight="1">
      <c r="A53" s="6">
        <v>38</v>
      </c>
      <c r="B53" s="8" t="s">
        <v>31</v>
      </c>
      <c r="C53" s="6">
        <v>1</v>
      </c>
      <c r="D53" s="6">
        <v>1</v>
      </c>
      <c r="E53" s="13">
        <f>D53/C53*100</f>
        <v>100</v>
      </c>
      <c r="F53" s="14">
        <v>4</v>
      </c>
      <c r="G53" s="6">
        <v>1</v>
      </c>
      <c r="H53" s="6">
        <v>1</v>
      </c>
      <c r="I53" s="13">
        <f>H53/G53*100</f>
        <v>100</v>
      </c>
      <c r="J53" s="14">
        <v>4</v>
      </c>
      <c r="K53" s="6">
        <v>5</v>
      </c>
      <c r="L53" s="6">
        <v>5</v>
      </c>
      <c r="M53" s="13">
        <f>L53/K53*100</f>
        <v>100</v>
      </c>
      <c r="N53" s="14">
        <v>4</v>
      </c>
      <c r="O53" s="6">
        <v>1</v>
      </c>
      <c r="P53" s="6">
        <v>0</v>
      </c>
      <c r="Q53" s="13">
        <f>P53/O53*100</f>
        <v>0</v>
      </c>
      <c r="R53" s="6">
        <v>0</v>
      </c>
      <c r="S53" s="6">
        <v>2</v>
      </c>
      <c r="T53" s="6">
        <v>1</v>
      </c>
      <c r="U53" s="13">
        <f>T53/S53*100</f>
        <v>50</v>
      </c>
      <c r="V53" s="14">
        <v>2</v>
      </c>
      <c r="W53" s="6">
        <v>1</v>
      </c>
      <c r="X53" s="6">
        <v>0</v>
      </c>
      <c r="Y53" s="13">
        <f>X53/W53*100</f>
        <v>0</v>
      </c>
      <c r="Z53" s="14">
        <v>0</v>
      </c>
      <c r="AA53" s="6">
        <v>3</v>
      </c>
      <c r="AB53" s="6">
        <v>1</v>
      </c>
      <c r="AC53" s="13">
        <f>AB53/AA53*100</f>
        <v>33.33333333333333</v>
      </c>
      <c r="AD53" s="14">
        <v>1</v>
      </c>
      <c r="AE53" s="6">
        <v>4</v>
      </c>
      <c r="AF53" s="6">
        <v>0</v>
      </c>
      <c r="AG53" s="13">
        <f>AF53/AE53*100</f>
        <v>0</v>
      </c>
      <c r="AH53" s="14">
        <v>0</v>
      </c>
      <c r="AI53" s="41">
        <v>110</v>
      </c>
      <c r="AJ53" s="6">
        <v>93</v>
      </c>
      <c r="AK53" s="13">
        <f>AJ53/AI53*100</f>
        <v>84.54545454545455</v>
      </c>
      <c r="AL53" s="14">
        <v>3.5</v>
      </c>
      <c r="AM53" s="50">
        <v>0</v>
      </c>
      <c r="AN53" s="50">
        <v>0</v>
      </c>
      <c r="AO53" s="50">
        <v>0</v>
      </c>
      <c r="AP53" s="50">
        <v>0</v>
      </c>
      <c r="AQ53" s="59">
        <f>AP53+AL53+AH53+AD53+Z53+V53+R53+N53+J53+F53</f>
        <v>18.5</v>
      </c>
      <c r="AR53" s="71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</row>
    <row r="54" spans="1:76" ht="16.5" customHeight="1">
      <c r="A54" s="6">
        <v>39</v>
      </c>
      <c r="B54" s="7" t="s">
        <v>42</v>
      </c>
      <c r="C54" s="6">
        <v>1</v>
      </c>
      <c r="D54" s="6">
        <v>0</v>
      </c>
      <c r="E54" s="13">
        <f>D54/C54*100</f>
        <v>0</v>
      </c>
      <c r="F54" s="14">
        <v>0</v>
      </c>
      <c r="G54" s="6">
        <v>1</v>
      </c>
      <c r="H54" s="6">
        <v>0</v>
      </c>
      <c r="I54" s="13">
        <f>H54/G54*100</f>
        <v>0</v>
      </c>
      <c r="J54" s="14">
        <v>0</v>
      </c>
      <c r="K54" s="6">
        <v>5</v>
      </c>
      <c r="L54" s="6">
        <v>5</v>
      </c>
      <c r="M54" s="13">
        <f>L54/K54*100</f>
        <v>100</v>
      </c>
      <c r="N54" s="14">
        <v>4</v>
      </c>
      <c r="O54" s="6">
        <v>1</v>
      </c>
      <c r="P54" s="6">
        <v>0</v>
      </c>
      <c r="Q54" s="13">
        <f>P54/O54*100</f>
        <v>0</v>
      </c>
      <c r="R54" s="6">
        <v>0</v>
      </c>
      <c r="S54" s="6">
        <v>2</v>
      </c>
      <c r="T54" s="6">
        <v>1</v>
      </c>
      <c r="U54" s="13">
        <f>T54/S54*100</f>
        <v>50</v>
      </c>
      <c r="V54" s="14">
        <v>2</v>
      </c>
      <c r="W54" s="6">
        <v>1</v>
      </c>
      <c r="X54" s="6">
        <v>0</v>
      </c>
      <c r="Y54" s="13">
        <f>X54/W54*100</f>
        <v>0</v>
      </c>
      <c r="Z54" s="14">
        <v>0</v>
      </c>
      <c r="AA54" s="6">
        <v>3</v>
      </c>
      <c r="AB54" s="6">
        <v>1</v>
      </c>
      <c r="AC54" s="13">
        <f>AB54/AA54*100</f>
        <v>33.33333333333333</v>
      </c>
      <c r="AD54" s="14">
        <v>1</v>
      </c>
      <c r="AE54" s="6">
        <v>4</v>
      </c>
      <c r="AF54" s="6">
        <v>0</v>
      </c>
      <c r="AG54" s="13">
        <f>AF54/AE54*100</f>
        <v>0</v>
      </c>
      <c r="AH54" s="14">
        <v>0</v>
      </c>
      <c r="AI54" s="41">
        <v>110</v>
      </c>
      <c r="AJ54" s="6">
        <v>54</v>
      </c>
      <c r="AK54" s="13">
        <f>AJ54/AI54*100</f>
        <v>49.09090909090909</v>
      </c>
      <c r="AL54" s="14">
        <v>2</v>
      </c>
      <c r="AM54" s="50">
        <v>0</v>
      </c>
      <c r="AN54" s="50">
        <v>0</v>
      </c>
      <c r="AO54" s="50">
        <v>0</v>
      </c>
      <c r="AP54" s="50">
        <v>0</v>
      </c>
      <c r="AQ54" s="59">
        <f>AP54+AL54+AH54+AD54+Z54+V54+R54+N54+J54+F54</f>
        <v>9</v>
      </c>
      <c r="AR54" s="71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</row>
    <row r="55" spans="1:76" ht="16.5" customHeight="1">
      <c r="A55" s="21" t="s">
        <v>56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61"/>
      <c r="AI55" s="21"/>
      <c r="AJ55" s="21"/>
      <c r="AK55" s="21"/>
      <c r="AL55" s="61"/>
      <c r="AM55" s="50"/>
      <c r="AN55" s="50"/>
      <c r="AO55" s="50"/>
      <c r="AP55" s="21"/>
      <c r="AQ55" s="21"/>
      <c r="AR55" s="71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</row>
    <row r="56" spans="1:76" ht="16.5" customHeight="1">
      <c r="A56" s="6">
        <v>40</v>
      </c>
      <c r="B56" s="7" t="s">
        <v>32</v>
      </c>
      <c r="C56" s="6">
        <v>1</v>
      </c>
      <c r="D56" s="6">
        <v>1</v>
      </c>
      <c r="E56" s="13">
        <f aca="true" t="shared" si="20" ref="E56:E67">D56/C56*100</f>
        <v>100</v>
      </c>
      <c r="F56" s="14">
        <v>4</v>
      </c>
      <c r="G56" s="6">
        <v>1</v>
      </c>
      <c r="H56" s="6">
        <v>1</v>
      </c>
      <c r="I56" s="13">
        <f aca="true" t="shared" si="21" ref="I56:I61">H56/G56*100</f>
        <v>100</v>
      </c>
      <c r="J56" s="14">
        <v>4</v>
      </c>
      <c r="K56" s="6">
        <v>5</v>
      </c>
      <c r="L56" s="6">
        <v>4</v>
      </c>
      <c r="M56" s="13">
        <f aca="true" t="shared" si="22" ref="M56:M61">L56/K56*100</f>
        <v>80</v>
      </c>
      <c r="N56" s="14">
        <v>3.5</v>
      </c>
      <c r="O56" s="6">
        <v>1</v>
      </c>
      <c r="P56" s="6">
        <v>1</v>
      </c>
      <c r="Q56" s="13">
        <f aca="true" t="shared" si="23" ref="Q56:Q61">P56/O56*100</f>
        <v>100</v>
      </c>
      <c r="R56" s="14">
        <v>4</v>
      </c>
      <c r="S56" s="6">
        <v>2</v>
      </c>
      <c r="T56" s="6">
        <v>0</v>
      </c>
      <c r="U56" s="13">
        <f aca="true" t="shared" si="24" ref="U56:U61">T56/S56*100</f>
        <v>0</v>
      </c>
      <c r="V56" s="14">
        <v>0</v>
      </c>
      <c r="W56" s="6">
        <v>1</v>
      </c>
      <c r="X56" s="6">
        <v>0</v>
      </c>
      <c r="Y56" s="13">
        <f aca="true" t="shared" si="25" ref="Y56:Y61">X56/W56*100</f>
        <v>0</v>
      </c>
      <c r="Z56" s="14">
        <v>0</v>
      </c>
      <c r="AA56" s="6">
        <v>3</v>
      </c>
      <c r="AB56" s="6">
        <v>0</v>
      </c>
      <c r="AC56" s="13">
        <f aca="true" t="shared" si="26" ref="AC56:AC61">AB56/AA56*100</f>
        <v>0</v>
      </c>
      <c r="AD56" s="14">
        <v>0</v>
      </c>
      <c r="AE56" s="6">
        <v>4</v>
      </c>
      <c r="AF56" s="6">
        <v>0</v>
      </c>
      <c r="AG56" s="13">
        <f aca="true" t="shared" si="27" ref="AG56:AG61">AF56/AE56*100</f>
        <v>0</v>
      </c>
      <c r="AH56" s="14">
        <v>0</v>
      </c>
      <c r="AI56" s="41">
        <v>110</v>
      </c>
      <c r="AJ56" s="6">
        <v>236</v>
      </c>
      <c r="AK56" s="13">
        <f aca="true" t="shared" si="28" ref="AK56:AK61">AJ56/AI56*100</f>
        <v>214.54545454545456</v>
      </c>
      <c r="AL56" s="14">
        <v>4</v>
      </c>
      <c r="AM56" s="50">
        <v>0</v>
      </c>
      <c r="AN56" s="50">
        <v>0</v>
      </c>
      <c r="AO56" s="50">
        <v>0</v>
      </c>
      <c r="AP56" s="50">
        <v>0</v>
      </c>
      <c r="AQ56" s="59">
        <f aca="true" t="shared" si="29" ref="AQ56:AQ61">AP56+AL56+AH56+AD56+Z56+V56+R56+N56+J56+F56</f>
        <v>19.5</v>
      </c>
      <c r="AR56" s="71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</row>
    <row r="57" spans="1:76" ht="16.5" customHeight="1">
      <c r="A57" s="6">
        <v>41</v>
      </c>
      <c r="B57" s="7" t="s">
        <v>33</v>
      </c>
      <c r="C57" s="6">
        <v>1</v>
      </c>
      <c r="D57" s="6">
        <v>1</v>
      </c>
      <c r="E57" s="13">
        <f t="shared" si="20"/>
        <v>100</v>
      </c>
      <c r="F57" s="14">
        <v>4</v>
      </c>
      <c r="G57" s="6">
        <v>1</v>
      </c>
      <c r="H57" s="6">
        <v>1</v>
      </c>
      <c r="I57" s="13">
        <f t="shared" si="21"/>
        <v>100</v>
      </c>
      <c r="J57" s="14">
        <v>4</v>
      </c>
      <c r="K57" s="6">
        <v>5</v>
      </c>
      <c r="L57" s="6">
        <v>5</v>
      </c>
      <c r="M57" s="13">
        <f t="shared" si="22"/>
        <v>100</v>
      </c>
      <c r="N57" s="14">
        <v>4</v>
      </c>
      <c r="O57" s="6">
        <v>1</v>
      </c>
      <c r="P57" s="6">
        <v>0</v>
      </c>
      <c r="Q57" s="13">
        <f t="shared" si="23"/>
        <v>0</v>
      </c>
      <c r="R57" s="6">
        <v>0</v>
      </c>
      <c r="S57" s="6">
        <v>2</v>
      </c>
      <c r="T57" s="6">
        <v>0</v>
      </c>
      <c r="U57" s="13">
        <f t="shared" si="24"/>
        <v>0</v>
      </c>
      <c r="V57" s="14">
        <v>0</v>
      </c>
      <c r="W57" s="6">
        <v>1</v>
      </c>
      <c r="X57" s="6">
        <v>0</v>
      </c>
      <c r="Y57" s="13">
        <f t="shared" si="25"/>
        <v>0</v>
      </c>
      <c r="Z57" s="14">
        <v>0</v>
      </c>
      <c r="AA57" s="6">
        <v>3</v>
      </c>
      <c r="AB57" s="6">
        <v>0</v>
      </c>
      <c r="AC57" s="13">
        <f t="shared" si="26"/>
        <v>0</v>
      </c>
      <c r="AD57" s="14">
        <v>0</v>
      </c>
      <c r="AE57" s="6">
        <v>4</v>
      </c>
      <c r="AF57" s="6">
        <v>0</v>
      </c>
      <c r="AG57" s="13">
        <f t="shared" si="27"/>
        <v>0</v>
      </c>
      <c r="AH57" s="14">
        <v>0</v>
      </c>
      <c r="AI57" s="41">
        <v>110</v>
      </c>
      <c r="AJ57" s="6">
        <v>110</v>
      </c>
      <c r="AK57" s="13">
        <f t="shared" si="28"/>
        <v>100</v>
      </c>
      <c r="AL57" s="14">
        <v>4</v>
      </c>
      <c r="AM57" s="50">
        <v>0</v>
      </c>
      <c r="AN57" s="50">
        <v>0</v>
      </c>
      <c r="AO57" s="50">
        <v>0</v>
      </c>
      <c r="AP57" s="50">
        <v>0</v>
      </c>
      <c r="AQ57" s="59">
        <f t="shared" si="29"/>
        <v>16</v>
      </c>
      <c r="AR57" s="71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</row>
    <row r="58" spans="1:76" ht="16.5" customHeight="1">
      <c r="A58" s="6">
        <v>42</v>
      </c>
      <c r="B58" s="7" t="s">
        <v>34</v>
      </c>
      <c r="C58" s="6">
        <v>1</v>
      </c>
      <c r="D58" s="6">
        <v>1</v>
      </c>
      <c r="E58" s="13">
        <f t="shared" si="20"/>
        <v>100</v>
      </c>
      <c r="F58" s="14">
        <v>4</v>
      </c>
      <c r="G58" s="6">
        <v>1</v>
      </c>
      <c r="H58" s="6">
        <v>0</v>
      </c>
      <c r="I58" s="13">
        <f t="shared" si="21"/>
        <v>0</v>
      </c>
      <c r="J58" s="14">
        <v>0</v>
      </c>
      <c r="K58" s="6">
        <v>5</v>
      </c>
      <c r="L58" s="6">
        <v>5</v>
      </c>
      <c r="M58" s="13">
        <f t="shared" si="22"/>
        <v>100</v>
      </c>
      <c r="N58" s="14">
        <v>4</v>
      </c>
      <c r="O58" s="6">
        <v>1</v>
      </c>
      <c r="P58" s="6">
        <v>1</v>
      </c>
      <c r="Q58" s="13">
        <f t="shared" si="23"/>
        <v>100</v>
      </c>
      <c r="R58" s="14">
        <v>4</v>
      </c>
      <c r="S58" s="6">
        <v>2</v>
      </c>
      <c r="T58" s="6">
        <v>0</v>
      </c>
      <c r="U58" s="13">
        <f t="shared" si="24"/>
        <v>0</v>
      </c>
      <c r="V58" s="14">
        <v>0</v>
      </c>
      <c r="W58" s="6">
        <v>1</v>
      </c>
      <c r="X58" s="6">
        <v>0</v>
      </c>
      <c r="Y58" s="13">
        <f t="shared" si="25"/>
        <v>0</v>
      </c>
      <c r="Z58" s="14">
        <v>0</v>
      </c>
      <c r="AA58" s="6">
        <v>3</v>
      </c>
      <c r="AB58" s="6">
        <v>0</v>
      </c>
      <c r="AC58" s="13">
        <f t="shared" si="26"/>
        <v>0</v>
      </c>
      <c r="AD58" s="14">
        <v>0</v>
      </c>
      <c r="AE58" s="6">
        <v>4</v>
      </c>
      <c r="AF58" s="6">
        <v>0</v>
      </c>
      <c r="AG58" s="13">
        <f t="shared" si="27"/>
        <v>0</v>
      </c>
      <c r="AH58" s="14">
        <v>0</v>
      </c>
      <c r="AI58" s="41">
        <v>110</v>
      </c>
      <c r="AJ58" s="6">
        <v>4</v>
      </c>
      <c r="AK58" s="13">
        <f t="shared" si="28"/>
        <v>3.6363636363636362</v>
      </c>
      <c r="AL58" s="14">
        <v>0</v>
      </c>
      <c r="AM58" s="50">
        <v>0</v>
      </c>
      <c r="AN58" s="50">
        <v>0</v>
      </c>
      <c r="AO58" s="50">
        <v>0</v>
      </c>
      <c r="AP58" s="50">
        <v>0</v>
      </c>
      <c r="AQ58" s="59">
        <f t="shared" si="29"/>
        <v>12</v>
      </c>
      <c r="AR58" s="71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</row>
    <row r="59" spans="1:76" ht="16.5" customHeight="1">
      <c r="A59" s="6">
        <v>43</v>
      </c>
      <c r="B59" s="7" t="s">
        <v>35</v>
      </c>
      <c r="C59" s="6">
        <v>1</v>
      </c>
      <c r="D59" s="6">
        <v>0</v>
      </c>
      <c r="E59" s="13">
        <f t="shared" si="20"/>
        <v>0</v>
      </c>
      <c r="F59" s="14">
        <v>0</v>
      </c>
      <c r="G59" s="6">
        <v>1</v>
      </c>
      <c r="H59" s="6">
        <v>0</v>
      </c>
      <c r="I59" s="13">
        <f t="shared" si="21"/>
        <v>0</v>
      </c>
      <c r="J59" s="14">
        <v>0</v>
      </c>
      <c r="K59" s="6">
        <v>5</v>
      </c>
      <c r="L59" s="6">
        <v>5</v>
      </c>
      <c r="M59" s="13">
        <f t="shared" si="22"/>
        <v>100</v>
      </c>
      <c r="N59" s="14">
        <v>4</v>
      </c>
      <c r="O59" s="6">
        <v>1</v>
      </c>
      <c r="P59" s="6">
        <v>0</v>
      </c>
      <c r="Q59" s="13">
        <f t="shared" si="23"/>
        <v>0</v>
      </c>
      <c r="R59" s="6">
        <v>0</v>
      </c>
      <c r="S59" s="6">
        <v>2</v>
      </c>
      <c r="T59" s="6">
        <v>0</v>
      </c>
      <c r="U59" s="13">
        <f t="shared" si="24"/>
        <v>0</v>
      </c>
      <c r="V59" s="14">
        <v>0</v>
      </c>
      <c r="W59" s="6">
        <v>1</v>
      </c>
      <c r="X59" s="6">
        <v>0</v>
      </c>
      <c r="Y59" s="13">
        <f t="shared" si="25"/>
        <v>0</v>
      </c>
      <c r="Z59" s="14">
        <v>0</v>
      </c>
      <c r="AA59" s="6">
        <v>3</v>
      </c>
      <c r="AB59" s="6">
        <v>0</v>
      </c>
      <c r="AC59" s="13">
        <f t="shared" si="26"/>
        <v>0</v>
      </c>
      <c r="AD59" s="14">
        <v>0</v>
      </c>
      <c r="AE59" s="6">
        <v>4</v>
      </c>
      <c r="AF59" s="6">
        <v>0</v>
      </c>
      <c r="AG59" s="13">
        <f t="shared" si="27"/>
        <v>0</v>
      </c>
      <c r="AH59" s="14">
        <v>0</v>
      </c>
      <c r="AI59" s="41">
        <v>110</v>
      </c>
      <c r="AJ59" s="6">
        <v>46</v>
      </c>
      <c r="AK59" s="13">
        <f t="shared" si="28"/>
        <v>41.81818181818181</v>
      </c>
      <c r="AL59" s="14">
        <v>1.5</v>
      </c>
      <c r="AM59" s="50">
        <v>0</v>
      </c>
      <c r="AN59" s="50">
        <v>0</v>
      </c>
      <c r="AO59" s="50">
        <v>0</v>
      </c>
      <c r="AP59" s="50">
        <v>0</v>
      </c>
      <c r="AQ59" s="59">
        <f t="shared" si="29"/>
        <v>5.5</v>
      </c>
      <c r="AR59" s="71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</row>
    <row r="60" spans="1:76" ht="16.5" customHeight="1">
      <c r="A60" s="6">
        <v>44</v>
      </c>
      <c r="B60" s="7" t="s">
        <v>36</v>
      </c>
      <c r="C60" s="6">
        <v>1</v>
      </c>
      <c r="D60" s="6">
        <v>1</v>
      </c>
      <c r="E60" s="13">
        <f t="shared" si="20"/>
        <v>100</v>
      </c>
      <c r="F60" s="14">
        <v>4</v>
      </c>
      <c r="G60" s="6">
        <v>1</v>
      </c>
      <c r="H60" s="6">
        <v>0</v>
      </c>
      <c r="I60" s="13">
        <f t="shared" si="21"/>
        <v>0</v>
      </c>
      <c r="J60" s="14">
        <v>0</v>
      </c>
      <c r="K60" s="6">
        <v>5</v>
      </c>
      <c r="L60" s="6">
        <v>5</v>
      </c>
      <c r="M60" s="13">
        <f t="shared" si="22"/>
        <v>100</v>
      </c>
      <c r="N60" s="14">
        <v>4</v>
      </c>
      <c r="O60" s="6">
        <v>1</v>
      </c>
      <c r="P60" s="6">
        <v>0</v>
      </c>
      <c r="Q60" s="13">
        <f t="shared" si="23"/>
        <v>0</v>
      </c>
      <c r="R60" s="6">
        <v>0</v>
      </c>
      <c r="S60" s="6">
        <v>2</v>
      </c>
      <c r="T60" s="6">
        <v>0</v>
      </c>
      <c r="U60" s="13">
        <f t="shared" si="24"/>
        <v>0</v>
      </c>
      <c r="V60" s="14">
        <v>0</v>
      </c>
      <c r="W60" s="6">
        <v>1</v>
      </c>
      <c r="X60" s="6">
        <v>0</v>
      </c>
      <c r="Y60" s="13">
        <f t="shared" si="25"/>
        <v>0</v>
      </c>
      <c r="Z60" s="14">
        <v>0</v>
      </c>
      <c r="AA60" s="6">
        <v>3</v>
      </c>
      <c r="AB60" s="6">
        <v>1</v>
      </c>
      <c r="AC60" s="13">
        <f t="shared" si="26"/>
        <v>33.33333333333333</v>
      </c>
      <c r="AD60" s="14">
        <v>1</v>
      </c>
      <c r="AE60" s="6">
        <v>4</v>
      </c>
      <c r="AF60" s="6">
        <v>0</v>
      </c>
      <c r="AG60" s="13">
        <f t="shared" si="27"/>
        <v>0</v>
      </c>
      <c r="AH60" s="14">
        <v>0</v>
      </c>
      <c r="AI60" s="41">
        <v>110</v>
      </c>
      <c r="AJ60" s="6">
        <v>10</v>
      </c>
      <c r="AK60" s="13">
        <f t="shared" si="28"/>
        <v>9.090909090909092</v>
      </c>
      <c r="AL60" s="14">
        <v>0</v>
      </c>
      <c r="AM60" s="50">
        <v>0</v>
      </c>
      <c r="AN60" s="50">
        <v>0</v>
      </c>
      <c r="AO60" s="50">
        <v>0</v>
      </c>
      <c r="AP60" s="50">
        <v>0</v>
      </c>
      <c r="AQ60" s="59">
        <f t="shared" si="29"/>
        <v>9</v>
      </c>
      <c r="AR60" s="71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</row>
    <row r="61" spans="1:76" ht="16.5" customHeight="1">
      <c r="A61" s="6">
        <v>45</v>
      </c>
      <c r="B61" s="8" t="s">
        <v>37</v>
      </c>
      <c r="C61" s="6">
        <v>1</v>
      </c>
      <c r="D61" s="6">
        <v>1</v>
      </c>
      <c r="E61" s="13">
        <f t="shared" si="20"/>
        <v>100</v>
      </c>
      <c r="F61" s="14">
        <v>4</v>
      </c>
      <c r="G61" s="6">
        <v>1</v>
      </c>
      <c r="H61" s="6">
        <v>0</v>
      </c>
      <c r="I61" s="13">
        <f t="shared" si="21"/>
        <v>0</v>
      </c>
      <c r="J61" s="14">
        <v>0</v>
      </c>
      <c r="K61" s="6">
        <v>5</v>
      </c>
      <c r="L61" s="6">
        <v>5</v>
      </c>
      <c r="M61" s="13">
        <f t="shared" si="22"/>
        <v>100</v>
      </c>
      <c r="N61" s="14">
        <v>4</v>
      </c>
      <c r="O61" s="6">
        <v>1</v>
      </c>
      <c r="P61" s="6">
        <v>1</v>
      </c>
      <c r="Q61" s="13">
        <f t="shared" si="23"/>
        <v>100</v>
      </c>
      <c r="R61" s="14">
        <v>4</v>
      </c>
      <c r="S61" s="6">
        <v>2</v>
      </c>
      <c r="T61" s="6">
        <v>0</v>
      </c>
      <c r="U61" s="13">
        <f t="shared" si="24"/>
        <v>0</v>
      </c>
      <c r="V61" s="14">
        <v>0</v>
      </c>
      <c r="W61" s="6">
        <v>1</v>
      </c>
      <c r="X61" s="6">
        <v>0</v>
      </c>
      <c r="Y61" s="13">
        <f t="shared" si="25"/>
        <v>0</v>
      </c>
      <c r="Z61" s="14">
        <v>0</v>
      </c>
      <c r="AA61" s="6">
        <v>3</v>
      </c>
      <c r="AB61" s="6">
        <v>1</v>
      </c>
      <c r="AC61" s="13">
        <f t="shared" si="26"/>
        <v>33.33333333333333</v>
      </c>
      <c r="AD61" s="14">
        <v>1</v>
      </c>
      <c r="AE61" s="6">
        <v>4</v>
      </c>
      <c r="AF61" s="6">
        <v>0</v>
      </c>
      <c r="AG61" s="13">
        <f t="shared" si="27"/>
        <v>0</v>
      </c>
      <c r="AH61" s="14">
        <v>0</v>
      </c>
      <c r="AI61" s="41">
        <v>110</v>
      </c>
      <c r="AJ61" s="6">
        <v>93</v>
      </c>
      <c r="AK61" s="13">
        <f t="shared" si="28"/>
        <v>84.54545454545455</v>
      </c>
      <c r="AL61" s="14">
        <v>3.5</v>
      </c>
      <c r="AM61" s="50">
        <v>0</v>
      </c>
      <c r="AN61" s="50">
        <v>0</v>
      </c>
      <c r="AO61" s="50">
        <v>0</v>
      </c>
      <c r="AP61" s="50">
        <v>0</v>
      </c>
      <c r="AQ61" s="59">
        <f t="shared" si="29"/>
        <v>16.5</v>
      </c>
      <c r="AR61" s="71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</row>
    <row r="62" spans="1:76" ht="16.5" customHeight="1">
      <c r="A62" s="21" t="s">
        <v>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61"/>
      <c r="AI62" s="21"/>
      <c r="AJ62" s="21"/>
      <c r="AK62" s="21"/>
      <c r="AL62" s="61"/>
      <c r="AM62" s="50"/>
      <c r="AN62" s="50"/>
      <c r="AO62" s="50"/>
      <c r="AP62" s="21"/>
      <c r="AQ62" s="21"/>
      <c r="AR62" s="71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</row>
    <row r="63" spans="1:76" ht="16.5" customHeight="1">
      <c r="A63" s="6">
        <v>46</v>
      </c>
      <c r="B63" s="7" t="s">
        <v>58</v>
      </c>
      <c r="C63" s="6">
        <v>1</v>
      </c>
      <c r="D63" s="6">
        <v>1</v>
      </c>
      <c r="E63" s="13">
        <f t="shared" si="20"/>
        <v>100</v>
      </c>
      <c r="F63" s="14">
        <v>4</v>
      </c>
      <c r="G63" s="6">
        <v>1</v>
      </c>
      <c r="H63" s="6">
        <v>1</v>
      </c>
      <c r="I63" s="13">
        <f>H63/G63*100</f>
        <v>100</v>
      </c>
      <c r="J63" s="14">
        <v>4</v>
      </c>
      <c r="K63" s="6">
        <v>5</v>
      </c>
      <c r="L63" s="6">
        <v>5</v>
      </c>
      <c r="M63" s="13">
        <f>L63/K63*100</f>
        <v>100</v>
      </c>
      <c r="N63" s="14">
        <v>4</v>
      </c>
      <c r="O63" s="6">
        <v>1</v>
      </c>
      <c r="P63" s="6">
        <v>0</v>
      </c>
      <c r="Q63" s="13">
        <f>P63/O63*100</f>
        <v>0</v>
      </c>
      <c r="R63" s="6">
        <v>0</v>
      </c>
      <c r="S63" s="6">
        <v>2</v>
      </c>
      <c r="T63" s="6">
        <v>0</v>
      </c>
      <c r="U63" s="13">
        <f>T63/S63*100</f>
        <v>0</v>
      </c>
      <c r="V63" s="14">
        <v>0</v>
      </c>
      <c r="W63" s="6">
        <v>1</v>
      </c>
      <c r="X63" s="6">
        <v>0</v>
      </c>
      <c r="Y63" s="13">
        <f>X63/W63*100</f>
        <v>0</v>
      </c>
      <c r="Z63" s="14">
        <v>0</v>
      </c>
      <c r="AA63" s="6">
        <v>3</v>
      </c>
      <c r="AB63" s="6">
        <v>0</v>
      </c>
      <c r="AC63" s="13">
        <v>0</v>
      </c>
      <c r="AD63" s="14">
        <v>0</v>
      </c>
      <c r="AE63" s="6">
        <v>4</v>
      </c>
      <c r="AF63" s="6">
        <v>0</v>
      </c>
      <c r="AG63" s="13">
        <f>AF63/AE63*100</f>
        <v>0</v>
      </c>
      <c r="AH63" s="14">
        <v>0</v>
      </c>
      <c r="AI63" s="41">
        <v>110</v>
      </c>
      <c r="AJ63" s="6">
        <v>150</v>
      </c>
      <c r="AK63" s="13">
        <f>AJ63/AI63*100</f>
        <v>136.36363636363635</v>
      </c>
      <c r="AL63" s="14">
        <v>4</v>
      </c>
      <c r="AM63" s="50">
        <v>0</v>
      </c>
      <c r="AN63" s="50">
        <v>0</v>
      </c>
      <c r="AO63" s="50">
        <v>0</v>
      </c>
      <c r="AP63" s="50">
        <v>0</v>
      </c>
      <c r="AQ63" s="59">
        <f>AP63+AL63+AH63+AD63+Z63+V63+R63+N63+J63+F63</f>
        <v>16</v>
      </c>
      <c r="AR63" s="71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</row>
    <row r="64" spans="1:76" ht="16.5" customHeight="1">
      <c r="A64" s="6">
        <v>47</v>
      </c>
      <c r="B64" s="7" t="s">
        <v>68</v>
      </c>
      <c r="C64" s="6">
        <v>1</v>
      </c>
      <c r="D64" s="6">
        <v>0</v>
      </c>
      <c r="E64" s="13">
        <f t="shared" si="20"/>
        <v>0</v>
      </c>
      <c r="F64" s="14">
        <v>0</v>
      </c>
      <c r="G64" s="6">
        <v>1</v>
      </c>
      <c r="H64" s="6">
        <v>0</v>
      </c>
      <c r="I64" s="13">
        <f>H64/G64*100</f>
        <v>0</v>
      </c>
      <c r="J64" s="14">
        <v>0</v>
      </c>
      <c r="K64" s="6">
        <v>5</v>
      </c>
      <c r="L64" s="6">
        <v>5</v>
      </c>
      <c r="M64" s="13">
        <f>L64/K64*100</f>
        <v>100</v>
      </c>
      <c r="N64" s="14">
        <v>4</v>
      </c>
      <c r="O64" s="6">
        <v>1</v>
      </c>
      <c r="P64" s="6">
        <v>0</v>
      </c>
      <c r="Q64" s="13">
        <f>P64/O64*100</f>
        <v>0</v>
      </c>
      <c r="R64" s="6">
        <v>0</v>
      </c>
      <c r="S64" s="6">
        <v>2</v>
      </c>
      <c r="T64" s="6">
        <v>0</v>
      </c>
      <c r="U64" s="13">
        <f>T64/S64*100</f>
        <v>0</v>
      </c>
      <c r="V64" s="14">
        <v>0</v>
      </c>
      <c r="W64" s="6">
        <v>1</v>
      </c>
      <c r="X64" s="6">
        <v>0</v>
      </c>
      <c r="Y64" s="13">
        <f>X64/W64*100</f>
        <v>0</v>
      </c>
      <c r="Z64" s="14">
        <v>0</v>
      </c>
      <c r="AA64" s="6">
        <v>3</v>
      </c>
      <c r="AB64" s="6">
        <v>0</v>
      </c>
      <c r="AC64" s="13">
        <f>AB64/AA64*100</f>
        <v>0</v>
      </c>
      <c r="AD64" s="14">
        <v>0</v>
      </c>
      <c r="AE64" s="6">
        <v>4</v>
      </c>
      <c r="AF64" s="6">
        <v>0</v>
      </c>
      <c r="AG64" s="13">
        <f>AF64/AE64*100</f>
        <v>0</v>
      </c>
      <c r="AH64" s="14">
        <v>0</v>
      </c>
      <c r="AI64" s="41">
        <v>110</v>
      </c>
      <c r="AJ64" s="6">
        <v>61</v>
      </c>
      <c r="AK64" s="13">
        <f>AJ64/AI64*100</f>
        <v>55.45454545454545</v>
      </c>
      <c r="AL64" s="14">
        <v>2</v>
      </c>
      <c r="AM64" s="50">
        <v>0</v>
      </c>
      <c r="AN64" s="50">
        <v>0</v>
      </c>
      <c r="AO64" s="50">
        <v>0</v>
      </c>
      <c r="AP64" s="50">
        <v>0</v>
      </c>
      <c r="AQ64" s="59">
        <f>AP64+AL64+AH64+AD64+Z64+V64+R64+N64+J64+F64</f>
        <v>6</v>
      </c>
      <c r="AR64" s="71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</row>
    <row r="65" spans="1:76" ht="16.5" customHeight="1">
      <c r="A65" s="6">
        <v>48</v>
      </c>
      <c r="B65" s="7" t="s">
        <v>59</v>
      </c>
      <c r="C65" s="6">
        <v>1</v>
      </c>
      <c r="D65" s="6">
        <v>0</v>
      </c>
      <c r="E65" s="13">
        <f t="shared" si="20"/>
        <v>0</v>
      </c>
      <c r="F65" s="14">
        <v>0</v>
      </c>
      <c r="G65" s="6">
        <v>1</v>
      </c>
      <c r="H65" s="6">
        <v>0</v>
      </c>
      <c r="I65" s="13">
        <f>H65/G65*100</f>
        <v>0</v>
      </c>
      <c r="J65" s="14">
        <v>0</v>
      </c>
      <c r="K65" s="6">
        <v>5</v>
      </c>
      <c r="L65" s="6">
        <v>4</v>
      </c>
      <c r="M65" s="13">
        <f>L65/K65*100</f>
        <v>80</v>
      </c>
      <c r="N65" s="14">
        <v>3.5</v>
      </c>
      <c r="O65" s="6">
        <v>1</v>
      </c>
      <c r="P65" s="6">
        <v>0</v>
      </c>
      <c r="Q65" s="13">
        <f>P65/O65*100</f>
        <v>0</v>
      </c>
      <c r="R65" s="6">
        <v>0</v>
      </c>
      <c r="S65" s="6">
        <v>2</v>
      </c>
      <c r="T65" s="6">
        <v>0</v>
      </c>
      <c r="U65" s="13">
        <f>T65/S65*100</f>
        <v>0</v>
      </c>
      <c r="V65" s="14">
        <v>0</v>
      </c>
      <c r="W65" s="6">
        <v>1</v>
      </c>
      <c r="X65" s="6">
        <v>0</v>
      </c>
      <c r="Y65" s="13">
        <f>X65/W65*100</f>
        <v>0</v>
      </c>
      <c r="Z65" s="14">
        <v>0</v>
      </c>
      <c r="AA65" s="6">
        <v>3</v>
      </c>
      <c r="AB65" s="6">
        <v>0</v>
      </c>
      <c r="AC65" s="13">
        <f>AB65/AA65*100</f>
        <v>0</v>
      </c>
      <c r="AD65" s="14">
        <v>0</v>
      </c>
      <c r="AE65" s="6">
        <v>4</v>
      </c>
      <c r="AF65" s="6">
        <v>0</v>
      </c>
      <c r="AG65" s="13">
        <f>AF65/AE65*100</f>
        <v>0</v>
      </c>
      <c r="AH65" s="14">
        <v>0</v>
      </c>
      <c r="AI65" s="41">
        <v>110</v>
      </c>
      <c r="AJ65" s="6">
        <v>45</v>
      </c>
      <c r="AK65" s="13">
        <f>AJ65/AI65*100</f>
        <v>40.909090909090914</v>
      </c>
      <c r="AL65" s="14">
        <v>1.5</v>
      </c>
      <c r="AM65" s="50">
        <v>0</v>
      </c>
      <c r="AN65" s="50">
        <v>0</v>
      </c>
      <c r="AO65" s="50">
        <v>0</v>
      </c>
      <c r="AP65" s="50">
        <v>0</v>
      </c>
      <c r="AQ65" s="59">
        <f>AP65+AL65+AH65+AD65+Z65+V65+R65+N65+J65+F65</f>
        <v>5</v>
      </c>
      <c r="AR65" s="71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</row>
    <row r="66" spans="1:76" ht="16.5" customHeight="1">
      <c r="A66" s="9">
        <v>49</v>
      </c>
      <c r="B66" s="7" t="s">
        <v>60</v>
      </c>
      <c r="C66" s="6">
        <v>1</v>
      </c>
      <c r="D66" s="6">
        <v>0</v>
      </c>
      <c r="E66" s="13">
        <f t="shared" si="20"/>
        <v>0</v>
      </c>
      <c r="F66" s="14">
        <v>0</v>
      </c>
      <c r="G66" s="6">
        <v>1</v>
      </c>
      <c r="H66" s="6">
        <v>1</v>
      </c>
      <c r="I66" s="13">
        <f>H66/G66*100</f>
        <v>100</v>
      </c>
      <c r="J66" s="14">
        <v>4</v>
      </c>
      <c r="K66" s="6">
        <v>5</v>
      </c>
      <c r="L66" s="6">
        <v>4</v>
      </c>
      <c r="M66" s="13">
        <f>L66/K66*100</f>
        <v>80</v>
      </c>
      <c r="N66" s="14">
        <v>3.5</v>
      </c>
      <c r="O66" s="6">
        <v>1</v>
      </c>
      <c r="P66" s="6">
        <v>0</v>
      </c>
      <c r="Q66" s="13">
        <f>P66/O66*100</f>
        <v>0</v>
      </c>
      <c r="R66" s="6">
        <v>0</v>
      </c>
      <c r="S66" s="6">
        <v>2</v>
      </c>
      <c r="T66" s="6">
        <v>0</v>
      </c>
      <c r="U66" s="13">
        <f>T66/S66*100</f>
        <v>0</v>
      </c>
      <c r="V66" s="14">
        <v>0</v>
      </c>
      <c r="W66" s="6">
        <v>1</v>
      </c>
      <c r="X66" s="6">
        <v>0</v>
      </c>
      <c r="Y66" s="13">
        <f>X66/W66*100</f>
        <v>0</v>
      </c>
      <c r="Z66" s="14">
        <v>0</v>
      </c>
      <c r="AA66" s="6">
        <v>3</v>
      </c>
      <c r="AB66" s="6">
        <v>0</v>
      </c>
      <c r="AC66" s="13">
        <f>AB66/AA66*100</f>
        <v>0</v>
      </c>
      <c r="AD66" s="14">
        <v>0</v>
      </c>
      <c r="AE66" s="6">
        <v>4</v>
      </c>
      <c r="AF66" s="6">
        <v>0</v>
      </c>
      <c r="AG66" s="13">
        <f>AF66/AE66*100</f>
        <v>0</v>
      </c>
      <c r="AH66" s="14">
        <v>0</v>
      </c>
      <c r="AI66" s="41">
        <v>110</v>
      </c>
      <c r="AJ66" s="6">
        <v>80</v>
      </c>
      <c r="AK66" s="13">
        <f>AJ66/AI66*100</f>
        <v>72.72727272727273</v>
      </c>
      <c r="AL66" s="14">
        <v>3</v>
      </c>
      <c r="AM66" s="50">
        <v>0</v>
      </c>
      <c r="AN66" s="50">
        <v>0</v>
      </c>
      <c r="AO66" s="50">
        <v>0</v>
      </c>
      <c r="AP66" s="50">
        <v>0</v>
      </c>
      <c r="AQ66" s="59">
        <f>AP66+AL66+AH66+AD66+Z66+V66+R66+N66+J66+F66</f>
        <v>10.5</v>
      </c>
      <c r="AR66" s="71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</row>
    <row r="67" spans="1:76" ht="16.5" customHeight="1">
      <c r="A67" s="9">
        <v>50</v>
      </c>
      <c r="B67" s="7" t="s">
        <v>61</v>
      </c>
      <c r="C67" s="6">
        <v>1</v>
      </c>
      <c r="D67" s="6">
        <v>1</v>
      </c>
      <c r="E67" s="13">
        <f t="shared" si="20"/>
        <v>100</v>
      </c>
      <c r="F67" s="14">
        <v>4</v>
      </c>
      <c r="G67" s="6">
        <v>1</v>
      </c>
      <c r="H67" s="6">
        <v>1</v>
      </c>
      <c r="I67" s="13">
        <f>H67/G67*100</f>
        <v>100</v>
      </c>
      <c r="J67" s="14">
        <v>4</v>
      </c>
      <c r="K67" s="6">
        <v>5</v>
      </c>
      <c r="L67" s="6">
        <v>3</v>
      </c>
      <c r="M67" s="13">
        <f>L67/K67*100</f>
        <v>60</v>
      </c>
      <c r="N67" s="14">
        <v>2.5</v>
      </c>
      <c r="O67" s="6">
        <v>1</v>
      </c>
      <c r="P67" s="6">
        <v>0</v>
      </c>
      <c r="Q67" s="13">
        <f>P67/O67*100</f>
        <v>0</v>
      </c>
      <c r="R67" s="6">
        <v>0</v>
      </c>
      <c r="S67" s="6">
        <v>2</v>
      </c>
      <c r="T67" s="6">
        <v>0</v>
      </c>
      <c r="U67" s="13">
        <f>T67/S67*100</f>
        <v>0</v>
      </c>
      <c r="V67" s="14">
        <v>0</v>
      </c>
      <c r="W67" s="6">
        <v>1</v>
      </c>
      <c r="X67" s="6">
        <v>0</v>
      </c>
      <c r="Y67" s="13">
        <f>X67/W67*100</f>
        <v>0</v>
      </c>
      <c r="Z67" s="14">
        <v>0</v>
      </c>
      <c r="AA67" s="6">
        <v>3</v>
      </c>
      <c r="AB67" s="6">
        <v>0</v>
      </c>
      <c r="AC67" s="13">
        <f>AB67/AA67*100</f>
        <v>0</v>
      </c>
      <c r="AD67" s="14">
        <v>0</v>
      </c>
      <c r="AE67" s="6">
        <v>4</v>
      </c>
      <c r="AF67" s="6">
        <v>0</v>
      </c>
      <c r="AG67" s="13">
        <f>AF67/AE67*100</f>
        <v>0</v>
      </c>
      <c r="AH67" s="14">
        <v>0</v>
      </c>
      <c r="AI67" s="41">
        <v>110</v>
      </c>
      <c r="AJ67" s="6">
        <v>189</v>
      </c>
      <c r="AK67" s="13">
        <f>AJ67/AI67*100</f>
        <v>171.8181818181818</v>
      </c>
      <c r="AL67" s="14">
        <v>4</v>
      </c>
      <c r="AM67" s="50">
        <v>0</v>
      </c>
      <c r="AN67" s="50">
        <v>0</v>
      </c>
      <c r="AO67" s="50">
        <v>0</v>
      </c>
      <c r="AP67" s="50">
        <v>0</v>
      </c>
      <c r="AQ67" s="59">
        <f>AP67+AL67+AH67+AD67+Z67+V67+R67+N67+J67+F67</f>
        <v>14.5</v>
      </c>
      <c r="AR67" s="71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</row>
    <row r="68" spans="1:76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</row>
    <row r="69" spans="1:76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</row>
    <row r="70" spans="1:76" ht="18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</row>
    <row r="71" spans="1:76" ht="18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</row>
    <row r="72" spans="1:76" ht="18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</row>
    <row r="73" spans="1:76" ht="18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</row>
    <row r="74" spans="1:76" ht="18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</row>
    <row r="75" spans="1:76" ht="18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</row>
    <row r="76" spans="1:76" ht="18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</row>
    <row r="77" spans="1:76" ht="18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</row>
    <row r="78" spans="1:76" ht="18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</row>
    <row r="79" spans="1:76" ht="18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</row>
    <row r="80" spans="1:76" ht="18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</row>
    <row r="81" spans="1:76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</row>
    <row r="82" spans="1:76" ht="18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</row>
    <row r="83" spans="1:76" ht="18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</row>
    <row r="84" spans="1:76" ht="18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</row>
    <row r="85" spans="1:76" ht="18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</row>
    <row r="86" spans="1:76" ht="18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</row>
    <row r="87" spans="1:76" ht="18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</row>
    <row r="88" spans="1:76" ht="18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</row>
    <row r="89" spans="1:76" ht="18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</row>
    <row r="90" spans="1:76" ht="18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</row>
    <row r="91" spans="1:76" ht="18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</row>
    <row r="92" spans="1:76" ht="18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</row>
    <row r="93" spans="1:76" ht="18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</row>
    <row r="94" spans="1:76" ht="18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</row>
    <row r="95" spans="1:76" ht="18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</row>
    <row r="96" spans="1:76" ht="18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</row>
    <row r="97" spans="1:76" ht="18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</row>
    <row r="98" spans="1:76" ht="18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</row>
    <row r="99" spans="1:76" ht="18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</row>
    <row r="100" spans="1:76" ht="18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8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18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18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</row>
    <row r="104" spans="1:76" ht="18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</row>
    <row r="105" spans="1:76" ht="18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</row>
    <row r="106" spans="1:76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</row>
    <row r="107" spans="1:76" ht="18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</row>
    <row r="108" spans="1:76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</row>
    <row r="109" spans="1:76" ht="18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</row>
    <row r="110" spans="1:76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</row>
    <row r="111" spans="1:76" ht="18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</row>
    <row r="112" spans="1:76" ht="18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</row>
    <row r="113" spans="1:76" ht="18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</row>
    <row r="114" spans="1:76" ht="18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</row>
    <row r="115" spans="1:76" ht="18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</row>
    <row r="116" spans="1:76" ht="18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</row>
    <row r="117" spans="1:76" ht="18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</row>
    <row r="118" spans="1:76" ht="18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</row>
    <row r="119" spans="1:76" ht="18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</row>
    <row r="120" spans="1:76" ht="18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</row>
    <row r="121" spans="1:76" ht="18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</row>
    <row r="122" spans="1:76" ht="18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</row>
    <row r="123" spans="1:76" ht="18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</row>
    <row r="124" spans="1:76" ht="18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</row>
    <row r="125" spans="1:76" ht="18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</row>
    <row r="126" spans="1:76" ht="18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</row>
    <row r="127" spans="1:76" ht="18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</row>
    <row r="128" spans="1:76" ht="18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</row>
    <row r="129" spans="1:76" ht="18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</row>
    <row r="130" spans="1:76" ht="18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</row>
    <row r="131" spans="1:76" ht="18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</row>
    <row r="132" spans="1:76" ht="18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</row>
    <row r="133" spans="1:76" ht="18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</row>
    <row r="134" spans="1:76" ht="18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</row>
    <row r="135" spans="1:76" ht="18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</row>
    <row r="136" spans="1:76" ht="18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</row>
    <row r="137" spans="1:76" ht="18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</row>
    <row r="138" spans="1:76" ht="18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</row>
    <row r="139" spans="1:76" ht="18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</row>
    <row r="140" spans="1:76" ht="18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</row>
    <row r="141" spans="1:76" ht="18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</row>
    <row r="142" spans="1:76" ht="18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</row>
    <row r="143" spans="1:76" ht="18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</row>
    <row r="144" spans="1:76" ht="18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</row>
    <row r="145" spans="1:76" ht="18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</row>
    <row r="146" spans="1:76" ht="18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</row>
    <row r="147" spans="1:76" ht="18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</row>
    <row r="148" spans="1:76" ht="18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</row>
    <row r="149" spans="1:76" ht="18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</row>
    <row r="150" spans="1:76" ht="18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</row>
    <row r="151" spans="1:76" ht="18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</row>
    <row r="152" spans="1:76" ht="18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</row>
    <row r="153" spans="1:76" ht="18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</row>
    <row r="154" spans="1:76" ht="18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</row>
    <row r="155" spans="1:76" ht="18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</row>
    <row r="156" spans="1:76" ht="18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</row>
    <row r="157" spans="1:76" ht="18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</row>
    <row r="158" spans="1:76" ht="18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</row>
    <row r="159" spans="1:76" ht="18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</row>
    <row r="160" spans="1:76" ht="18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</row>
    <row r="161" spans="1:76" ht="18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</row>
    <row r="162" spans="1:76" ht="18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</row>
    <row r="163" spans="1:76" ht="18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</row>
    <row r="164" spans="1:76" ht="18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</row>
    <row r="165" spans="1:76" ht="18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</row>
    <row r="166" spans="1:76" ht="18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</row>
    <row r="167" spans="1:76" ht="18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</row>
    <row r="168" spans="1:76" ht="18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</row>
    <row r="169" spans="1:76" ht="18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</row>
    <row r="170" spans="1:76" ht="18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</row>
    <row r="171" spans="1:76" ht="18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</row>
    <row r="172" spans="1:76" ht="18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</row>
    <row r="173" spans="1:76" ht="18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</row>
    <row r="174" spans="1:76" ht="18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</row>
    <row r="175" spans="1:76" ht="18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</row>
    <row r="176" spans="1:76" ht="18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</row>
    <row r="177" spans="1:76" ht="18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</row>
    <row r="178" spans="1:76" ht="18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</row>
    <row r="179" spans="1:76" ht="18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</row>
    <row r="180" spans="1:76" ht="18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</row>
    <row r="181" spans="1:76" ht="18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</row>
    <row r="182" spans="1:76" ht="18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</row>
    <row r="183" spans="1:76" ht="18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</row>
    <row r="184" spans="1:76" ht="18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</row>
    <row r="185" spans="1:76" ht="18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</row>
    <row r="186" spans="1:76" ht="18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</row>
    <row r="187" spans="1:76" ht="18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</row>
    <row r="188" spans="1:76" ht="18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</row>
    <row r="189" spans="1:76" ht="18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</row>
    <row r="190" spans="1:76" ht="18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</row>
    <row r="191" spans="1:76" ht="18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</row>
    <row r="192" spans="1:76" ht="18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</row>
    <row r="193" spans="1:76" ht="18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</row>
    <row r="194" spans="1:76" ht="18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</row>
    <row r="195" spans="1:76" ht="18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</row>
    <row r="196" spans="1:76" ht="18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</row>
    <row r="197" spans="1:76" ht="18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</row>
    <row r="198" spans="1:76" ht="18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</row>
    <row r="199" spans="1:76" ht="18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</row>
    <row r="200" spans="1:76" ht="18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</row>
    <row r="201" spans="1:76" ht="18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</row>
    <row r="202" spans="1:76" ht="18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</row>
    <row r="203" spans="1:76" ht="18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</row>
    <row r="204" spans="1:76" ht="18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</row>
    <row r="205" spans="1:76" ht="18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</row>
    <row r="206" spans="1:76" ht="18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</row>
    <row r="207" spans="1:76" ht="18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</row>
    <row r="208" spans="1:76" ht="18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</row>
    <row r="209" spans="1:76" ht="18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</row>
    <row r="210" spans="1:76" ht="18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</row>
    <row r="211" spans="1:76" ht="18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</row>
    <row r="212" spans="1:76" ht="18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</row>
    <row r="213" spans="1:76" ht="18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</row>
    <row r="214" spans="1:76" ht="18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</row>
    <row r="215" spans="1:76" ht="18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</row>
    <row r="216" spans="1:76" ht="18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</row>
    <row r="217" spans="1:76" ht="18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</row>
    <row r="218" spans="1:76" ht="18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</row>
    <row r="219" spans="1:76" ht="18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</row>
    <row r="220" spans="1:76" ht="18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</row>
    <row r="221" spans="1:76" ht="18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</row>
    <row r="222" spans="1:76" ht="18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</row>
    <row r="223" spans="1:76" ht="18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</row>
    <row r="224" spans="1:76" ht="18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</row>
    <row r="225" spans="1:76" ht="18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</row>
    <row r="226" spans="1:76" ht="18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</row>
    <row r="227" spans="1:76" ht="18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</row>
    <row r="228" spans="1:76" ht="18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</row>
    <row r="229" spans="1:76" ht="18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</row>
    <row r="230" spans="1:76" ht="18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</row>
    <row r="231" spans="1:76" ht="18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</row>
    <row r="232" spans="1:76" ht="18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</row>
    <row r="233" spans="1:76" ht="18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</row>
    <row r="234" spans="1:76" ht="18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</row>
    <row r="235" spans="1:76" ht="18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</row>
    <row r="236" spans="1:76" ht="18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</row>
    <row r="237" spans="1:76" ht="18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</row>
    <row r="238" spans="1:76" ht="18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</row>
    <row r="239" spans="1:76" ht="18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</row>
    <row r="240" spans="1:76" ht="18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</row>
    <row r="241" spans="1:76" ht="18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</row>
    <row r="242" spans="1:76" ht="18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</row>
    <row r="243" spans="1:76" ht="18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</row>
    <row r="244" spans="1:76" ht="18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</row>
    <row r="245" spans="1:76" ht="18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</row>
    <row r="246" spans="1:76" ht="18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</row>
    <row r="247" spans="1:76" ht="18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</row>
    <row r="248" spans="1:76" ht="18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</row>
    <row r="249" spans="1:76" ht="18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</row>
    <row r="250" spans="1:76" ht="18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</row>
    <row r="251" spans="1:76" ht="18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</row>
    <row r="252" spans="1:76" ht="18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</row>
    <row r="253" spans="1:76" ht="18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</row>
    <row r="254" spans="1:76" ht="18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</row>
    <row r="255" spans="1:76" ht="18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</row>
    <row r="256" spans="1:76" ht="18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</row>
    <row r="257" spans="1:76" ht="18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</row>
    <row r="258" spans="1:76" ht="18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</row>
    <row r="259" spans="1:76" ht="18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</row>
    <row r="260" spans="1:76" ht="18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</row>
    <row r="261" spans="1:76" ht="18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</row>
    <row r="262" spans="1:76" ht="18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</row>
    <row r="263" spans="1:76" ht="18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</row>
    <row r="264" spans="1:76" ht="18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</row>
    <row r="265" spans="1:76" ht="18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</row>
    <row r="266" spans="1:76" ht="18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</row>
    <row r="267" spans="1:76" ht="18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</row>
    <row r="268" spans="1:76" ht="18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</row>
    <row r="269" spans="1:76" ht="18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</row>
    <row r="270" spans="1:76" ht="18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</row>
    <row r="271" spans="1:76" ht="18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</row>
    <row r="272" spans="1:76" ht="18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</row>
    <row r="273" spans="1:76" ht="18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</row>
    <row r="274" spans="1:76" ht="18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</row>
    <row r="275" spans="1:76" ht="18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</row>
    <row r="276" spans="1:76" ht="18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</row>
    <row r="277" spans="1:76" ht="18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</row>
    <row r="278" spans="1:76" ht="18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</row>
    <row r="279" spans="1:76" ht="18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</row>
    <row r="280" spans="1:76" ht="18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</row>
    <row r="281" spans="1:76" ht="18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</row>
    <row r="282" spans="1:76" ht="18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</row>
    <row r="283" spans="1:76" ht="18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</row>
    <row r="284" spans="1:76" ht="18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</row>
    <row r="285" spans="1:76" ht="18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</row>
    <row r="286" spans="1:76" ht="18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</row>
    <row r="287" spans="1:76" ht="18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</row>
    <row r="288" spans="1:76" ht="18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</row>
    <row r="289" spans="1:76" ht="18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</row>
    <row r="290" spans="1:76" ht="18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</row>
    <row r="291" spans="1:76" ht="18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</row>
    <row r="292" spans="1:76" ht="18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</row>
    <row r="293" spans="1:76" ht="18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</row>
    <row r="294" spans="1:76" ht="18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</row>
    <row r="295" spans="1:76" ht="18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</row>
    <row r="296" spans="1:76" ht="18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</row>
    <row r="297" spans="1:76" ht="18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</row>
    <row r="298" spans="1:76" ht="18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</row>
    <row r="299" spans="1:76" ht="18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</row>
    <row r="300" spans="1:76" ht="18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</row>
    <row r="301" spans="1:76" ht="18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</row>
    <row r="302" spans="1:76" ht="18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</row>
    <row r="303" spans="1:76" ht="18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</row>
    <row r="304" spans="1:76" ht="18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</row>
    <row r="305" spans="1:76" ht="18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</row>
    <row r="306" spans="1:76" ht="18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</row>
    <row r="307" spans="1:76" ht="18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</row>
    <row r="308" spans="1:76" ht="18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</row>
    <row r="309" spans="1:76" ht="18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</row>
    <row r="310" spans="1:76" ht="18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</row>
    <row r="311" spans="1:76" ht="18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</row>
    <row r="312" spans="1:76" ht="18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</row>
    <row r="313" spans="1:76" ht="18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</row>
    <row r="314" spans="1:76" ht="18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</row>
    <row r="315" spans="1:76" ht="18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</row>
    <row r="316" spans="1:76" ht="18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</row>
    <row r="317" spans="1:76" ht="18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</row>
    <row r="318" spans="1:76" ht="18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</row>
    <row r="319" spans="1:76" ht="18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</row>
    <row r="320" spans="1:76" ht="18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</row>
    <row r="321" spans="1:76" ht="18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</row>
    <row r="322" spans="1:76" ht="18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</row>
    <row r="323" spans="1:76" ht="18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</row>
    <row r="324" spans="1:76" ht="18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</row>
    <row r="325" spans="1:76" ht="18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</row>
    <row r="326" spans="1:76" ht="18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</row>
    <row r="327" spans="1:76" ht="18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</row>
    <row r="328" spans="1:76" ht="18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</row>
    <row r="329" spans="1:76" ht="18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</row>
    <row r="330" spans="1:76" ht="18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</row>
    <row r="331" spans="1:76" ht="18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</row>
    <row r="332" spans="1:76" ht="18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</row>
    <row r="333" spans="1:76" ht="18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</row>
    <row r="334" spans="1:76" ht="18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</row>
    <row r="335" spans="1:76" ht="18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</row>
    <row r="336" spans="1:76" ht="18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</row>
    <row r="337" spans="1:76" ht="18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</row>
    <row r="338" spans="1:76" ht="18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</row>
    <row r="339" spans="1:76" ht="18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</row>
    <row r="340" spans="1:76" ht="18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</row>
    <row r="341" spans="1:76" ht="18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</row>
    <row r="342" spans="1:76" ht="18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</row>
    <row r="343" spans="1:76" ht="18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</row>
    <row r="344" spans="1:76" ht="18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</row>
    <row r="345" spans="1:76" ht="18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</row>
    <row r="346" spans="1:76" ht="18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</row>
    <row r="347" spans="1:76" ht="18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</row>
    <row r="348" spans="1:76" ht="18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</row>
    <row r="349" spans="1:76" ht="18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</row>
    <row r="350" spans="1:76" ht="18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</row>
    <row r="351" spans="1:76" ht="18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</row>
    <row r="352" spans="1:76" ht="18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</row>
    <row r="353" spans="1:76" ht="18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</row>
    <row r="354" spans="1:76" ht="18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</row>
    <row r="355" spans="1:76" ht="18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</row>
    <row r="356" spans="1:76" ht="18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</row>
    <row r="357" spans="1:76" ht="18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</row>
    <row r="358" spans="1:76" ht="18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</row>
    <row r="359" spans="1:76" ht="18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</row>
    <row r="360" spans="1:76" ht="18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</row>
    <row r="361" spans="1:76" ht="18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</row>
    <row r="362" spans="1:76" ht="18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</row>
    <row r="363" spans="1:76" ht="18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</row>
    <row r="364" spans="1:76" ht="18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</row>
    <row r="365" spans="1:76" ht="18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</row>
    <row r="366" spans="1:76" ht="18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</row>
    <row r="367" spans="1:76" ht="18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</row>
    <row r="368" spans="1:76" ht="18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</row>
    <row r="369" spans="1:76" ht="18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</row>
    <row r="370" spans="1:76" ht="18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</row>
    <row r="371" spans="1:76" ht="18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</row>
    <row r="372" spans="1:76" ht="18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</row>
    <row r="373" spans="1:76" ht="18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</row>
    <row r="374" spans="1:76" ht="18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</row>
    <row r="375" spans="1:76" ht="18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</row>
    <row r="376" spans="1:76" ht="18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</row>
    <row r="377" spans="1:76" ht="18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</row>
    <row r="378" spans="1:76" ht="18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</row>
    <row r="379" spans="1:76" ht="18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</row>
    <row r="380" spans="1:76" ht="18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</row>
    <row r="381" spans="1:76" ht="18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</row>
    <row r="382" spans="1:76" ht="18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</row>
    <row r="383" spans="1:76" ht="18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</row>
    <row r="384" spans="1:76" ht="18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</row>
    <row r="385" spans="1:76" ht="18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</row>
    <row r="386" spans="1:76" ht="18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</row>
    <row r="387" spans="1:76" ht="18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</row>
    <row r="388" spans="1:76" ht="18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</row>
    <row r="389" spans="1:76" ht="18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</row>
    <row r="390" spans="1:76" ht="18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</row>
    <row r="391" spans="1:76" ht="18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</row>
    <row r="392" spans="1:76" ht="18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</row>
    <row r="393" spans="1:76" ht="18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</row>
    <row r="394" spans="1:76" ht="18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</row>
    <row r="395" spans="1:76" ht="18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</row>
    <row r="396" spans="1:76" ht="18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</row>
    <row r="397" spans="1:76" ht="18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</row>
    <row r="398" spans="1:76" ht="18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</row>
    <row r="399" spans="1:76" ht="18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</row>
    <row r="400" spans="1:76" ht="18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</row>
    <row r="401" spans="1:76" ht="18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</row>
    <row r="402" spans="1:76" ht="18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</row>
    <row r="403" spans="1:76" ht="18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</row>
    <row r="404" spans="1:76" ht="18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</row>
    <row r="405" spans="1:76" ht="18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</row>
    <row r="406" spans="1:76" ht="18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</row>
    <row r="407" spans="1:76" ht="18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</row>
    <row r="408" spans="1:76" ht="18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</row>
    <row r="409" spans="1:76" ht="18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</row>
    <row r="410" spans="1:76" ht="18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</row>
    <row r="411" spans="1:76" ht="18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</row>
    <row r="412" spans="1:76" ht="18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</row>
    <row r="413" spans="1:76" ht="18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</row>
    <row r="414" spans="1:76" ht="18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</row>
    <row r="415" spans="1:76" ht="18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</row>
    <row r="416" spans="1:76" ht="18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</row>
    <row r="417" spans="1:76" ht="18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</row>
    <row r="418" spans="1:76" ht="18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</row>
    <row r="419" spans="1:76" ht="18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</row>
    <row r="420" spans="1:76" ht="18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</row>
    <row r="421" spans="1:76" ht="18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</row>
    <row r="422" spans="1:76" ht="18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</row>
    <row r="423" spans="1:76" ht="18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</row>
    <row r="424" spans="1:76" ht="18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</row>
    <row r="425" spans="1:76" ht="18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</row>
    <row r="426" spans="1:76" ht="18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</row>
    <row r="427" spans="1:76" ht="18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</row>
    <row r="428" spans="1:76" ht="18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</row>
    <row r="429" spans="1:76" ht="18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</row>
    <row r="430" spans="1:76" ht="18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</row>
    <row r="431" spans="1:76" ht="18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</row>
    <row r="432" spans="1:76" ht="18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</row>
    <row r="433" spans="1:76" ht="18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</row>
    <row r="434" spans="1:76" ht="18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</row>
    <row r="435" spans="1:76" ht="18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</row>
    <row r="436" spans="1:76" ht="18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</row>
    <row r="437" spans="1:76" ht="18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</row>
    <row r="438" spans="1:76" ht="18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</row>
    <row r="439" spans="1:76" ht="18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</row>
    <row r="440" spans="1:76" ht="18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</row>
    <row r="441" spans="1:76" ht="18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</row>
    <row r="442" spans="1:76" ht="18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</row>
    <row r="443" spans="1:76" ht="18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</row>
    <row r="444" spans="1:76" ht="18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</row>
    <row r="445" spans="1:76" ht="18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</row>
    <row r="446" spans="1:76" ht="18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</row>
    <row r="447" spans="1:76" ht="18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</row>
    <row r="448" spans="1:76" ht="18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</row>
    <row r="449" spans="1:76" ht="18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</row>
    <row r="450" spans="1:76" ht="18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</row>
    <row r="451" spans="1:76" ht="18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</row>
    <row r="452" spans="1:76" ht="18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</row>
    <row r="453" spans="1:76" ht="18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</row>
    <row r="454" spans="1:76" ht="18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</row>
    <row r="455" spans="1:76" ht="18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</row>
    <row r="456" spans="1:76" ht="18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</row>
    <row r="457" spans="1:76" ht="18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</row>
    <row r="458" spans="1:76" ht="18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</row>
    <row r="459" spans="1:76" ht="18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</row>
    <row r="460" spans="1:76" ht="18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</row>
    <row r="461" spans="1:76" ht="18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</row>
    <row r="462" spans="1:76" ht="18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</row>
    <row r="463" spans="1:76" ht="18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</row>
    <row r="464" spans="1:76" ht="18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</row>
    <row r="465" spans="1:76" ht="18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</row>
    <row r="466" spans="1:76" ht="18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</row>
    <row r="467" spans="1:76" ht="18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</row>
    <row r="468" spans="1:76" ht="18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</row>
    <row r="469" spans="1:76" ht="18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</row>
    <row r="470" spans="1:76" ht="18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</row>
    <row r="471" spans="1:76" ht="18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</row>
    <row r="472" spans="1:76" ht="18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</row>
    <row r="473" spans="1:76" ht="18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</row>
    <row r="474" spans="1:76" ht="18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</row>
    <row r="475" spans="1:76" ht="18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</row>
    <row r="476" spans="1:76" ht="18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</row>
    <row r="477" spans="1:76" ht="18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</row>
    <row r="478" spans="1:76" ht="18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</row>
    <row r="479" spans="1:76" ht="18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</row>
    <row r="480" spans="1:76" ht="18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</row>
    <row r="481" spans="1:76" ht="18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</row>
    <row r="482" spans="1:76" ht="18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</row>
    <row r="483" spans="1:76" ht="18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</row>
    <row r="484" spans="1:76" ht="18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</row>
    <row r="485" spans="1:76" ht="18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</row>
    <row r="486" spans="1:76" ht="18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</row>
    <row r="487" spans="1:76" ht="18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</row>
    <row r="488" spans="1:76" ht="18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</row>
    <row r="489" spans="1:76" ht="18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</row>
    <row r="490" spans="1:76" ht="18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</row>
    <row r="491" spans="1:76" ht="18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</row>
    <row r="492" spans="1:76" ht="18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</row>
    <row r="493" spans="1:76" ht="18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</row>
    <row r="494" spans="1:76" ht="18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</row>
    <row r="495" spans="1:76" ht="18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</row>
    <row r="496" spans="1:76" ht="18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</row>
    <row r="497" spans="1:76" ht="18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</row>
    <row r="498" spans="1:76" ht="18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</row>
    <row r="499" spans="1:76" ht="18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</row>
    <row r="500" spans="1:76" ht="18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</row>
    <row r="501" spans="1:76" ht="18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</row>
    <row r="502" spans="1:76" ht="18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</row>
    <row r="503" spans="1:76" ht="18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</row>
    <row r="504" spans="1:76" ht="18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</row>
    <row r="505" spans="1:76" ht="18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</row>
    <row r="506" spans="1:76" ht="18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</row>
    <row r="507" spans="1:76" ht="18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</row>
    <row r="508" spans="1:76" ht="18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</row>
    <row r="509" spans="1:76" ht="18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</row>
    <row r="510" spans="1:76" ht="18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</row>
    <row r="511" spans="1:76" ht="18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</row>
    <row r="512" spans="1:76" ht="18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</row>
    <row r="513" spans="1:76" ht="18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</row>
    <row r="514" spans="1:76" ht="18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</row>
    <row r="515" spans="1:76" ht="18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</row>
    <row r="516" spans="1:76" ht="18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</row>
    <row r="517" spans="1:76" ht="18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</row>
    <row r="518" spans="1:76" ht="18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</row>
    <row r="519" spans="1:76" ht="18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</row>
    <row r="520" spans="1:76" ht="18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</row>
    <row r="521" spans="1:76" ht="18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</row>
    <row r="522" spans="1:76" ht="18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</row>
    <row r="523" spans="1:76" ht="18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</row>
    <row r="524" spans="1:76" ht="18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</row>
    <row r="525" spans="1:76" ht="18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</row>
    <row r="526" spans="1:76" ht="18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</row>
    <row r="527" spans="1:76" ht="18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</row>
    <row r="528" spans="1:76" ht="18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</row>
    <row r="529" spans="1:76" ht="18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</row>
    <row r="530" spans="1:76" ht="18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</row>
    <row r="531" spans="1:76" ht="18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</row>
    <row r="532" spans="1:76" ht="18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</row>
    <row r="533" spans="1:76" ht="18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</row>
    <row r="534" spans="1:76" ht="18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</row>
    <row r="535" spans="1:76" ht="18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</row>
    <row r="536" spans="1:76" ht="18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</row>
    <row r="537" spans="1:76" ht="18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</row>
    <row r="538" spans="1:76" ht="18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</row>
    <row r="539" spans="1:76" ht="18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</row>
    <row r="540" spans="1:76" ht="18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</row>
    <row r="541" spans="1:76" ht="18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</row>
    <row r="542" spans="1:76" ht="18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</row>
    <row r="543" spans="1:76" ht="18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</row>
    <row r="544" spans="1:76" ht="18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</row>
    <row r="545" spans="1:76" ht="18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</row>
    <row r="546" spans="1:76" ht="18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</row>
    <row r="547" spans="1:76" ht="18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</row>
    <row r="548" spans="1:76" ht="18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</row>
    <row r="549" spans="1:76" ht="18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</row>
    <row r="550" spans="1:76" ht="18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</row>
    <row r="551" spans="1:76" ht="18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</row>
    <row r="552" spans="1:76" ht="18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</row>
    <row r="553" spans="1:76" ht="18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</row>
    <row r="554" spans="1:76" ht="18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</row>
    <row r="555" spans="1:76" ht="18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</row>
    <row r="556" spans="1:76" ht="18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</row>
    <row r="557" spans="1:76" ht="18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</row>
    <row r="558" spans="1:76" ht="18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</row>
    <row r="559" spans="1:76" ht="18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</row>
    <row r="560" spans="1:76" ht="18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</row>
    <row r="561" spans="1:76" ht="18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</row>
    <row r="562" spans="1:76" ht="18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</row>
    <row r="563" spans="1:76" ht="18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</row>
    <row r="564" spans="1:76" ht="18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</row>
    <row r="565" spans="1:76" ht="18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</row>
    <row r="566" spans="1:76" ht="18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</row>
    <row r="567" spans="1:76" ht="18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</row>
    <row r="568" spans="1:76" ht="18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</row>
    <row r="569" spans="1:76" ht="18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</row>
    <row r="570" spans="1:76" ht="18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</row>
    <row r="571" spans="1:76" ht="18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</row>
    <row r="572" spans="1:76" ht="18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</row>
    <row r="573" spans="1:76" ht="18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</row>
    <row r="574" spans="1:76" ht="18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</row>
    <row r="575" spans="1:76" ht="18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</row>
    <row r="576" spans="1:76" ht="18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</row>
    <row r="577" spans="1:76" ht="18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</row>
    <row r="578" spans="1:76" ht="18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</row>
    <row r="579" spans="1:76" ht="18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</row>
    <row r="580" spans="1:76" ht="18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</row>
    <row r="581" spans="1:76" ht="18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</row>
    <row r="582" spans="1:76" ht="18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</row>
    <row r="583" spans="1:76" ht="18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</row>
    <row r="584" spans="1:76" ht="18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</row>
    <row r="585" spans="1:76" ht="18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</row>
    <row r="586" spans="1:76" ht="18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</row>
    <row r="587" spans="1:76" ht="18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</row>
    <row r="588" spans="1:76" ht="18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</row>
    <row r="589" spans="1:76" ht="18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</row>
    <row r="590" spans="1:76" ht="18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</row>
    <row r="591" spans="1:76" ht="18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</row>
    <row r="592" spans="1:76" ht="18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</row>
    <row r="593" spans="1:76" ht="18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</row>
    <row r="594" spans="1:76" ht="18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</row>
    <row r="595" spans="1:76" ht="18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</row>
    <row r="596" spans="1:76" ht="18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</row>
    <row r="597" spans="1:76" ht="18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</row>
    <row r="598" spans="1:76" ht="18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</row>
    <row r="599" spans="1:76" ht="18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</row>
    <row r="600" spans="1:76" ht="18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</row>
    <row r="601" spans="1:76" ht="18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</row>
    <row r="602" spans="1:76" ht="18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</row>
    <row r="603" spans="1:76" ht="18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</row>
    <row r="604" spans="1:76" ht="18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</row>
    <row r="605" spans="1:76" ht="18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</row>
    <row r="606" spans="1:76" ht="18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</row>
    <row r="607" spans="1:76" ht="18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</row>
    <row r="608" spans="1:76" ht="18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</row>
    <row r="609" spans="1:76" ht="18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</row>
    <row r="610" spans="1:76" ht="18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</row>
    <row r="611" spans="1:76" ht="18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</row>
  </sheetData>
  <sheetProtection/>
  <mergeCells count="21">
    <mergeCell ref="A2:AQ2"/>
    <mergeCell ref="C4:F4"/>
    <mergeCell ref="G4:J4"/>
    <mergeCell ref="K4:N4"/>
    <mergeCell ref="O4:R4"/>
    <mergeCell ref="AA4:AD4"/>
    <mergeCell ref="AI4:AL4"/>
    <mergeCell ref="C5:F5"/>
    <mergeCell ref="G5:J5"/>
    <mergeCell ref="K5:N5"/>
    <mergeCell ref="O5:R5"/>
    <mergeCell ref="AI5:AL5"/>
    <mergeCell ref="AM4:AP4"/>
    <mergeCell ref="AM5:AP5"/>
    <mergeCell ref="S5:V5"/>
    <mergeCell ref="W5:Z5"/>
    <mergeCell ref="AA5:AD5"/>
    <mergeCell ref="AE5:AH5"/>
    <mergeCell ref="W4:Z4"/>
    <mergeCell ref="AE4:AH4"/>
    <mergeCell ref="S4:V4"/>
  </mergeCells>
  <printOptions/>
  <pageMargins left="0.22" right="0.16" top="0.44" bottom="0.45" header="0.3" footer="0.26"/>
  <pageSetup horizontalDpi="600" verticalDpi="600" orientation="landscape" paperSize="5" scale="85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U533"/>
  <sheetViews>
    <sheetView zoomScalePageLayoutView="0" workbookViewId="0" topLeftCell="A1">
      <selection activeCell="A66" sqref="A7:IV66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9" width="5.140625" style="0" customWidth="1"/>
    <col min="10" max="10" width="4.28125" style="0" customWidth="1"/>
    <col min="11" max="13" width="5.140625" style="0" customWidth="1"/>
    <col min="14" max="14" width="4.421875" style="0" customWidth="1"/>
    <col min="15" max="17" width="5.140625" style="0" customWidth="1"/>
    <col min="18" max="18" width="4.421875" style="0" customWidth="1"/>
    <col min="19" max="25" width="5.140625" style="0" customWidth="1"/>
    <col min="26" max="26" width="4.7109375" style="0" customWidth="1"/>
    <col min="27" max="38" width="5.140625" style="0" customWidth="1"/>
  </cols>
  <sheetData>
    <row r="2" spans="1:47" ht="23.25">
      <c r="A2" s="84" t="s">
        <v>116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40"/>
      <c r="AO2" s="40"/>
      <c r="AP2" s="40"/>
      <c r="AQ2" s="40"/>
      <c r="AR2" s="40"/>
      <c r="AS2" s="40"/>
      <c r="AT2" s="40"/>
      <c r="AU2" s="40"/>
    </row>
    <row r="3" spans="1:47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2"/>
      <c r="Z3" s="2"/>
      <c r="AA3" s="2"/>
      <c r="AB3" s="10"/>
      <c r="AC3" s="2"/>
      <c r="AD3" s="2"/>
      <c r="AE3" s="2"/>
      <c r="AF3" s="10"/>
      <c r="AG3" s="2"/>
      <c r="AH3" s="2"/>
      <c r="AI3" s="2"/>
      <c r="AJ3" s="10"/>
      <c r="AK3" s="2"/>
      <c r="AL3" s="2"/>
      <c r="AM3" s="2"/>
      <c r="AN3" s="40"/>
      <c r="AO3" s="40"/>
      <c r="AP3" s="40"/>
      <c r="AQ3" s="40"/>
      <c r="AR3" s="40"/>
      <c r="AS3" s="40"/>
      <c r="AT3" s="40"/>
      <c r="AU3" s="40"/>
    </row>
    <row r="4" spans="1:47" ht="46.5">
      <c r="A4" s="3"/>
      <c r="B4" s="4"/>
      <c r="C4" s="85" t="s">
        <v>137</v>
      </c>
      <c r="D4" s="85"/>
      <c r="E4" s="85"/>
      <c r="F4" s="86"/>
      <c r="G4" s="85" t="s">
        <v>138</v>
      </c>
      <c r="H4" s="85"/>
      <c r="I4" s="85"/>
      <c r="J4" s="86"/>
      <c r="K4" s="85" t="s">
        <v>161</v>
      </c>
      <c r="L4" s="85"/>
      <c r="M4" s="85"/>
      <c r="N4" s="86"/>
      <c r="O4" s="85" t="s">
        <v>145</v>
      </c>
      <c r="P4" s="85"/>
      <c r="Q4" s="85"/>
      <c r="R4" s="86"/>
      <c r="S4" s="85" t="s">
        <v>140</v>
      </c>
      <c r="T4" s="85"/>
      <c r="U4" s="85"/>
      <c r="V4" s="86"/>
      <c r="W4" s="85" t="s">
        <v>139</v>
      </c>
      <c r="X4" s="85"/>
      <c r="Y4" s="85"/>
      <c r="Z4" s="86"/>
      <c r="AA4" s="85" t="s">
        <v>141</v>
      </c>
      <c r="AB4" s="85"/>
      <c r="AC4" s="85"/>
      <c r="AD4" s="86"/>
      <c r="AE4" s="85" t="s">
        <v>142</v>
      </c>
      <c r="AF4" s="85"/>
      <c r="AG4" s="85"/>
      <c r="AH4" s="86"/>
      <c r="AI4" s="85" t="s">
        <v>160</v>
      </c>
      <c r="AJ4" s="85"/>
      <c r="AK4" s="85"/>
      <c r="AL4" s="86"/>
      <c r="AM4" s="20" t="s">
        <v>109</v>
      </c>
      <c r="AN4" s="40"/>
      <c r="AO4" s="40"/>
      <c r="AP4" s="40"/>
      <c r="AQ4" s="40"/>
      <c r="AR4" s="40"/>
      <c r="AS4" s="40"/>
      <c r="AT4" s="40"/>
      <c r="AU4" s="40"/>
    </row>
    <row r="5" spans="1:47" s="39" customFormat="1" ht="33">
      <c r="A5" s="54"/>
      <c r="B5" s="55" t="s">
        <v>70</v>
      </c>
      <c r="C5" s="87">
        <v>3</v>
      </c>
      <c r="D5" s="87"/>
      <c r="E5" s="87"/>
      <c r="F5" s="87"/>
      <c r="G5" s="87">
        <v>3</v>
      </c>
      <c r="H5" s="87"/>
      <c r="I5" s="87"/>
      <c r="J5" s="87"/>
      <c r="K5" s="87">
        <v>3</v>
      </c>
      <c r="L5" s="87"/>
      <c r="M5" s="87"/>
      <c r="N5" s="87"/>
      <c r="O5" s="87">
        <v>3</v>
      </c>
      <c r="P5" s="87"/>
      <c r="Q5" s="87"/>
      <c r="R5" s="87"/>
      <c r="S5" s="87">
        <v>3</v>
      </c>
      <c r="T5" s="87"/>
      <c r="U5" s="87"/>
      <c r="V5" s="87"/>
      <c r="W5" s="87">
        <v>3</v>
      </c>
      <c r="X5" s="87"/>
      <c r="Y5" s="87"/>
      <c r="Z5" s="87"/>
      <c r="AA5" s="87">
        <v>3</v>
      </c>
      <c r="AB5" s="87"/>
      <c r="AC5" s="87"/>
      <c r="AD5" s="87"/>
      <c r="AE5" s="87">
        <v>3</v>
      </c>
      <c r="AF5" s="87"/>
      <c r="AG5" s="87"/>
      <c r="AH5" s="87"/>
      <c r="AI5" s="87">
        <v>3</v>
      </c>
      <c r="AJ5" s="87"/>
      <c r="AK5" s="87"/>
      <c r="AL5" s="87"/>
      <c r="AM5" s="37">
        <f>SUM(C5:AL5)</f>
        <v>27</v>
      </c>
      <c r="AN5" s="57"/>
      <c r="AO5" s="57"/>
      <c r="AP5" s="57"/>
      <c r="AQ5" s="57"/>
      <c r="AR5" s="57"/>
      <c r="AS5" s="57"/>
      <c r="AT5" s="57"/>
      <c r="AU5" s="57"/>
    </row>
    <row r="6" spans="1:47" ht="16.5" customHeight="1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2</v>
      </c>
      <c r="X6" s="11" t="s">
        <v>3</v>
      </c>
      <c r="Y6" s="11" t="s">
        <v>44</v>
      </c>
      <c r="Z6" s="12" t="s">
        <v>66</v>
      </c>
      <c r="AA6" s="11" t="s">
        <v>2</v>
      </c>
      <c r="AB6" s="11" t="s">
        <v>3</v>
      </c>
      <c r="AC6" s="11" t="s">
        <v>44</v>
      </c>
      <c r="AD6" s="12" t="s">
        <v>66</v>
      </c>
      <c r="AE6" s="11" t="s">
        <v>2</v>
      </c>
      <c r="AF6" s="11" t="s">
        <v>3</v>
      </c>
      <c r="AG6" s="11" t="s">
        <v>44</v>
      </c>
      <c r="AH6" s="12" t="s">
        <v>66</v>
      </c>
      <c r="AI6" s="11" t="s">
        <v>2</v>
      </c>
      <c r="AJ6" s="11" t="s">
        <v>3</v>
      </c>
      <c r="AK6" s="11" t="s">
        <v>44</v>
      </c>
      <c r="AL6" s="12" t="s">
        <v>66</v>
      </c>
      <c r="AM6" s="11"/>
      <c r="AN6" s="40"/>
      <c r="AO6" s="40"/>
      <c r="AP6" s="40"/>
      <c r="AQ6" s="40"/>
      <c r="AR6" s="40"/>
      <c r="AS6" s="40"/>
      <c r="AT6" s="40"/>
      <c r="AU6" s="40"/>
    </row>
    <row r="7" spans="1:47" ht="16.5" customHeight="1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40"/>
      <c r="AO7" s="40"/>
      <c r="AP7" s="40"/>
      <c r="AQ7" s="40"/>
      <c r="AR7" s="40"/>
      <c r="AS7" s="40"/>
      <c r="AT7" s="40"/>
      <c r="AU7" s="40"/>
    </row>
    <row r="8" spans="1:47" ht="16.5" customHeight="1">
      <c r="A8" s="6">
        <v>1</v>
      </c>
      <c r="B8" s="7" t="s">
        <v>1</v>
      </c>
      <c r="C8" s="6">
        <v>2</v>
      </c>
      <c r="D8" s="6">
        <v>2</v>
      </c>
      <c r="E8" s="13">
        <f>D8/C8*100</f>
        <v>100</v>
      </c>
      <c r="F8" s="14">
        <v>3</v>
      </c>
      <c r="G8" s="6">
        <v>1</v>
      </c>
      <c r="H8" s="6">
        <v>1</v>
      </c>
      <c r="I8" s="13">
        <f>H8/G8*100</f>
        <v>100</v>
      </c>
      <c r="J8" s="14">
        <v>3</v>
      </c>
      <c r="K8" s="6">
        <v>6</v>
      </c>
      <c r="L8" s="6">
        <v>6</v>
      </c>
      <c r="M8" s="13">
        <f>L8/K8*100</f>
        <v>100</v>
      </c>
      <c r="N8" s="14">
        <v>3</v>
      </c>
      <c r="O8" s="6">
        <v>1</v>
      </c>
      <c r="P8" s="6">
        <v>1</v>
      </c>
      <c r="Q8" s="13">
        <f>P8/O8*100</f>
        <v>100</v>
      </c>
      <c r="R8" s="14">
        <v>3</v>
      </c>
      <c r="S8" s="6">
        <v>1</v>
      </c>
      <c r="T8" s="6">
        <v>1</v>
      </c>
      <c r="U8" s="13">
        <f>T8/S8*100</f>
        <v>100</v>
      </c>
      <c r="V8" s="14">
        <v>3</v>
      </c>
      <c r="W8" s="6">
        <v>1</v>
      </c>
      <c r="X8" s="6">
        <v>1</v>
      </c>
      <c r="Y8" s="13">
        <f>X8/W8*100</f>
        <v>100</v>
      </c>
      <c r="Z8" s="14">
        <v>3</v>
      </c>
      <c r="AA8" s="6">
        <v>1</v>
      </c>
      <c r="AB8" s="6">
        <v>1</v>
      </c>
      <c r="AC8" s="13">
        <f>AB8/AA8*100</f>
        <v>100</v>
      </c>
      <c r="AD8" s="14">
        <v>3</v>
      </c>
      <c r="AE8" s="6">
        <v>1</v>
      </c>
      <c r="AF8" s="6">
        <v>1</v>
      </c>
      <c r="AG8" s="13">
        <f>AF8/AE8*100</f>
        <v>100</v>
      </c>
      <c r="AH8" s="14">
        <v>3</v>
      </c>
      <c r="AI8" s="6">
        <v>1</v>
      </c>
      <c r="AJ8" s="6">
        <v>0.5</v>
      </c>
      <c r="AK8" s="13">
        <f>AJ8/AI8*100</f>
        <v>50</v>
      </c>
      <c r="AL8" s="14">
        <v>1.5</v>
      </c>
      <c r="AM8" s="59">
        <f>AL8+AH8+AD8+Z8+V8+R8+N8+J8+F8</f>
        <v>25.5</v>
      </c>
      <c r="AN8" s="71"/>
      <c r="AO8" s="40"/>
      <c r="AP8" s="40"/>
      <c r="AQ8" s="40"/>
      <c r="AR8" s="40"/>
      <c r="AS8" s="40"/>
      <c r="AT8" s="40"/>
      <c r="AU8" s="40"/>
    </row>
    <row r="9" spans="1:47" ht="16.5" customHeight="1">
      <c r="A9" s="6">
        <v>2</v>
      </c>
      <c r="B9" s="7" t="s">
        <v>4</v>
      </c>
      <c r="C9" s="6">
        <v>2</v>
      </c>
      <c r="D9" s="6">
        <v>2</v>
      </c>
      <c r="E9" s="13">
        <f>D9/C9*100</f>
        <v>100</v>
      </c>
      <c r="F9" s="14">
        <v>3</v>
      </c>
      <c r="G9" s="6">
        <v>1</v>
      </c>
      <c r="H9" s="6">
        <v>1</v>
      </c>
      <c r="I9" s="13">
        <f>H9/G9*100</f>
        <v>100</v>
      </c>
      <c r="J9" s="14">
        <v>3</v>
      </c>
      <c r="K9" s="6">
        <v>6</v>
      </c>
      <c r="L9" s="6">
        <v>6</v>
      </c>
      <c r="M9" s="13">
        <f>L9/K9*100</f>
        <v>100</v>
      </c>
      <c r="N9" s="14">
        <v>3</v>
      </c>
      <c r="O9" s="6">
        <v>1</v>
      </c>
      <c r="P9" s="6">
        <v>0</v>
      </c>
      <c r="Q9" s="13">
        <f>P9/O9*100</f>
        <v>0</v>
      </c>
      <c r="R9" s="14">
        <v>0</v>
      </c>
      <c r="S9" s="6">
        <v>1</v>
      </c>
      <c r="T9" s="6">
        <v>1</v>
      </c>
      <c r="U9" s="13">
        <f>T9/S9*100</f>
        <v>100</v>
      </c>
      <c r="V9" s="14">
        <v>3</v>
      </c>
      <c r="W9" s="6">
        <v>1</v>
      </c>
      <c r="X9" s="6">
        <v>1</v>
      </c>
      <c r="Y9" s="13">
        <f>X9/W9*100</f>
        <v>100</v>
      </c>
      <c r="Z9" s="14">
        <v>3</v>
      </c>
      <c r="AA9" s="6">
        <v>1</v>
      </c>
      <c r="AB9" s="6">
        <v>1</v>
      </c>
      <c r="AC9" s="13">
        <f>AB9/AA9*100</f>
        <v>100</v>
      </c>
      <c r="AD9" s="14">
        <v>3</v>
      </c>
      <c r="AE9" s="6">
        <v>1</v>
      </c>
      <c r="AF9" s="6">
        <v>1</v>
      </c>
      <c r="AG9" s="13">
        <f>AF9/AE9*100</f>
        <v>100</v>
      </c>
      <c r="AH9" s="14">
        <v>3</v>
      </c>
      <c r="AI9" s="6">
        <v>1</v>
      </c>
      <c r="AJ9" s="6">
        <v>0</v>
      </c>
      <c r="AK9" s="13">
        <f>AJ9/AI9*100</f>
        <v>0</v>
      </c>
      <c r="AL9" s="14">
        <v>0</v>
      </c>
      <c r="AM9" s="59">
        <f>AL9+AH9+AD9+Z9+V9+R9+N9+J9+F9</f>
        <v>21</v>
      </c>
      <c r="AN9" s="71"/>
      <c r="AO9" s="40"/>
      <c r="AP9" s="40"/>
      <c r="AQ9" s="40"/>
      <c r="AR9" s="40"/>
      <c r="AS9" s="40"/>
      <c r="AT9" s="40"/>
      <c r="AU9" s="40"/>
    </row>
    <row r="10" spans="1:47" ht="16.5" customHeight="1">
      <c r="A10" s="6">
        <v>3</v>
      </c>
      <c r="B10" s="7" t="s">
        <v>5</v>
      </c>
      <c r="C10" s="6">
        <v>2</v>
      </c>
      <c r="D10" s="6">
        <v>1</v>
      </c>
      <c r="E10" s="13">
        <f>D10/C10*100</f>
        <v>50</v>
      </c>
      <c r="F10" s="14">
        <v>1.5</v>
      </c>
      <c r="G10" s="6">
        <v>1</v>
      </c>
      <c r="H10" s="6">
        <v>1</v>
      </c>
      <c r="I10" s="13">
        <f>H10/G10*100</f>
        <v>100</v>
      </c>
      <c r="J10" s="14">
        <v>3</v>
      </c>
      <c r="K10" s="6">
        <v>6</v>
      </c>
      <c r="L10" s="6">
        <v>6</v>
      </c>
      <c r="M10" s="13">
        <f>L10/K10*100</f>
        <v>100</v>
      </c>
      <c r="N10" s="14">
        <v>3</v>
      </c>
      <c r="O10" s="6">
        <v>1</v>
      </c>
      <c r="P10" s="6">
        <v>1</v>
      </c>
      <c r="Q10" s="13">
        <f>P10/O10*100</f>
        <v>100</v>
      </c>
      <c r="R10" s="14">
        <v>3</v>
      </c>
      <c r="S10" s="6">
        <v>1</v>
      </c>
      <c r="T10" s="6">
        <v>1</v>
      </c>
      <c r="U10" s="13">
        <f>T10/S10*100</f>
        <v>100</v>
      </c>
      <c r="V10" s="14">
        <v>3</v>
      </c>
      <c r="W10" s="6">
        <v>1</v>
      </c>
      <c r="X10" s="6">
        <v>1</v>
      </c>
      <c r="Y10" s="13">
        <f>X10/W10*100</f>
        <v>100</v>
      </c>
      <c r="Z10" s="14">
        <v>3</v>
      </c>
      <c r="AA10" s="6">
        <v>1</v>
      </c>
      <c r="AB10" s="6">
        <v>1</v>
      </c>
      <c r="AC10" s="13">
        <f>AB10/AA10*100</f>
        <v>100</v>
      </c>
      <c r="AD10" s="14">
        <v>3</v>
      </c>
      <c r="AE10" s="6">
        <v>1</v>
      </c>
      <c r="AF10" s="6">
        <v>1</v>
      </c>
      <c r="AG10" s="13">
        <f>AF10/AE10*100</f>
        <v>100</v>
      </c>
      <c r="AH10" s="14">
        <v>3</v>
      </c>
      <c r="AI10" s="6">
        <v>1</v>
      </c>
      <c r="AJ10" s="6">
        <v>0.5</v>
      </c>
      <c r="AK10" s="13">
        <f>AJ10/AI10*100</f>
        <v>50</v>
      </c>
      <c r="AL10" s="14">
        <v>1.5</v>
      </c>
      <c r="AM10" s="59">
        <f>AL10+AH10+AD10+Z10+V10+R10+N10+J10+F10</f>
        <v>24</v>
      </c>
      <c r="AN10" s="71"/>
      <c r="AO10" s="40"/>
      <c r="AP10" s="40"/>
      <c r="AQ10" s="40"/>
      <c r="AR10" s="40"/>
      <c r="AS10" s="40"/>
      <c r="AT10" s="40"/>
      <c r="AU10" s="40"/>
    </row>
    <row r="11" spans="1:47" ht="16.5" customHeight="1">
      <c r="A11" s="6">
        <v>4</v>
      </c>
      <c r="B11" s="7" t="s">
        <v>6</v>
      </c>
      <c r="C11" s="6">
        <v>2</v>
      </c>
      <c r="D11" s="6">
        <v>0</v>
      </c>
      <c r="E11" s="13">
        <f>D11/C11*100</f>
        <v>0</v>
      </c>
      <c r="F11" s="14">
        <v>0</v>
      </c>
      <c r="G11" s="6">
        <v>1</v>
      </c>
      <c r="H11" s="6">
        <v>0</v>
      </c>
      <c r="I11" s="13">
        <f>H11/G11*100</f>
        <v>0</v>
      </c>
      <c r="J11" s="14">
        <v>0</v>
      </c>
      <c r="K11" s="6">
        <v>6</v>
      </c>
      <c r="L11" s="6">
        <v>0</v>
      </c>
      <c r="M11" s="13">
        <f>L11/K11*100</f>
        <v>0</v>
      </c>
      <c r="N11" s="6">
        <v>0</v>
      </c>
      <c r="O11" s="6">
        <v>1</v>
      </c>
      <c r="P11" s="6">
        <v>1</v>
      </c>
      <c r="Q11" s="13">
        <f>P11/O11*100</f>
        <v>100</v>
      </c>
      <c r="R11" s="14">
        <v>3</v>
      </c>
      <c r="S11" s="6">
        <v>1</v>
      </c>
      <c r="T11" s="6">
        <v>0</v>
      </c>
      <c r="U11" s="13">
        <f>T11/S11*100</f>
        <v>0</v>
      </c>
      <c r="V11" s="14">
        <v>0</v>
      </c>
      <c r="W11" s="6">
        <v>1</v>
      </c>
      <c r="X11" s="6">
        <v>0</v>
      </c>
      <c r="Y11" s="13">
        <f>X11/W11*100</f>
        <v>0</v>
      </c>
      <c r="Z11" s="14">
        <v>0</v>
      </c>
      <c r="AA11" s="6">
        <v>1</v>
      </c>
      <c r="AB11" s="6">
        <v>0</v>
      </c>
      <c r="AC11" s="13">
        <f>AB11/AA11*100</f>
        <v>0</v>
      </c>
      <c r="AD11" s="14">
        <v>0</v>
      </c>
      <c r="AE11" s="6">
        <v>1</v>
      </c>
      <c r="AF11" s="6">
        <v>1</v>
      </c>
      <c r="AG11" s="13">
        <f>AF11/AE11*100</f>
        <v>100</v>
      </c>
      <c r="AH11" s="14">
        <v>3</v>
      </c>
      <c r="AI11" s="6">
        <v>1</v>
      </c>
      <c r="AJ11" s="6">
        <v>0</v>
      </c>
      <c r="AK11" s="13">
        <f>AJ11/AI11*100</f>
        <v>0</v>
      </c>
      <c r="AL11" s="14">
        <v>0</v>
      </c>
      <c r="AM11" s="59">
        <f>AL11+AH11+AD11+Z11+V11+R11+N11+J11+F11</f>
        <v>6</v>
      </c>
      <c r="AN11" s="71"/>
      <c r="AO11" s="40"/>
      <c r="AP11" s="40"/>
      <c r="AQ11" s="40"/>
      <c r="AR11" s="40"/>
      <c r="AS11" s="40"/>
      <c r="AT11" s="40"/>
      <c r="AU11" s="40"/>
    </row>
    <row r="12" spans="1:47" ht="16.5" customHeight="1">
      <c r="A12" s="6">
        <v>5</v>
      </c>
      <c r="B12" s="7" t="s">
        <v>7</v>
      </c>
      <c r="C12" s="6">
        <v>2</v>
      </c>
      <c r="D12" s="6">
        <v>0</v>
      </c>
      <c r="E12" s="13">
        <f>D12/C12*100</f>
        <v>0</v>
      </c>
      <c r="F12" s="14">
        <v>0</v>
      </c>
      <c r="G12" s="6">
        <v>1</v>
      </c>
      <c r="H12" s="6">
        <v>0</v>
      </c>
      <c r="I12" s="13">
        <f>H12/G12*100</f>
        <v>0</v>
      </c>
      <c r="J12" s="14">
        <v>0</v>
      </c>
      <c r="K12" s="6">
        <v>6</v>
      </c>
      <c r="L12" s="6">
        <v>0</v>
      </c>
      <c r="M12" s="13">
        <f>L12/K12*100</f>
        <v>0</v>
      </c>
      <c r="N12" s="6">
        <v>0</v>
      </c>
      <c r="O12" s="6">
        <v>1</v>
      </c>
      <c r="P12" s="6">
        <v>0</v>
      </c>
      <c r="Q12" s="13">
        <f>P12/O12*100</f>
        <v>0</v>
      </c>
      <c r="R12" s="14">
        <v>0</v>
      </c>
      <c r="S12" s="6">
        <v>1</v>
      </c>
      <c r="T12" s="6">
        <v>0</v>
      </c>
      <c r="U12" s="13">
        <f>T12/S12*100</f>
        <v>0</v>
      </c>
      <c r="V12" s="14">
        <v>0</v>
      </c>
      <c r="W12" s="6">
        <v>1</v>
      </c>
      <c r="X12" s="6">
        <v>0</v>
      </c>
      <c r="Y12" s="13">
        <f>X12/W12*100</f>
        <v>0</v>
      </c>
      <c r="Z12" s="14">
        <v>0</v>
      </c>
      <c r="AA12" s="6">
        <v>1</v>
      </c>
      <c r="AB12" s="6">
        <v>1</v>
      </c>
      <c r="AC12" s="13">
        <f>AB12/AA12*100</f>
        <v>100</v>
      </c>
      <c r="AD12" s="14">
        <v>3</v>
      </c>
      <c r="AE12" s="6">
        <v>1</v>
      </c>
      <c r="AF12" s="6">
        <v>0</v>
      </c>
      <c r="AG12" s="13">
        <f>AF12/AE12*100</f>
        <v>0</v>
      </c>
      <c r="AH12" s="14">
        <v>0</v>
      </c>
      <c r="AI12" s="6">
        <v>1</v>
      </c>
      <c r="AJ12" s="6">
        <v>0</v>
      </c>
      <c r="AK12" s="13">
        <f>AJ12/AI12*100</f>
        <v>0</v>
      </c>
      <c r="AL12" s="14">
        <v>0</v>
      </c>
      <c r="AM12" s="59">
        <f>AL12+AH12+AD12+Z12+V12+R12+N12+J12+F12</f>
        <v>3</v>
      </c>
      <c r="AN12" s="71"/>
      <c r="AO12" s="40"/>
      <c r="AP12" s="40"/>
      <c r="AQ12" s="40"/>
      <c r="AR12" s="40"/>
      <c r="AS12" s="40"/>
      <c r="AT12" s="40"/>
      <c r="AU12" s="40"/>
    </row>
    <row r="13" spans="1:47" ht="16.5" customHeight="1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71"/>
      <c r="AO13" s="40"/>
      <c r="AP13" s="40"/>
      <c r="AQ13" s="40"/>
      <c r="AR13" s="40"/>
      <c r="AS13" s="40"/>
      <c r="AT13" s="40"/>
      <c r="AU13" s="40"/>
    </row>
    <row r="14" spans="1:47" ht="16.5" customHeight="1">
      <c r="A14" s="6">
        <v>6</v>
      </c>
      <c r="B14" s="7" t="s">
        <v>8</v>
      </c>
      <c r="C14" s="6">
        <v>2</v>
      </c>
      <c r="D14" s="6">
        <v>2</v>
      </c>
      <c r="E14" s="13">
        <f>D14/C14*100</f>
        <v>100</v>
      </c>
      <c r="F14" s="14">
        <v>3</v>
      </c>
      <c r="G14" s="6">
        <v>1</v>
      </c>
      <c r="H14" s="6">
        <v>1</v>
      </c>
      <c r="I14" s="13">
        <f>H14/G14*100</f>
        <v>100</v>
      </c>
      <c r="J14" s="14">
        <v>3</v>
      </c>
      <c r="K14" s="6">
        <v>6</v>
      </c>
      <c r="L14" s="6">
        <v>6</v>
      </c>
      <c r="M14" s="13">
        <f>L14/K14*100</f>
        <v>100</v>
      </c>
      <c r="N14" s="14">
        <v>3</v>
      </c>
      <c r="O14" s="6">
        <v>1</v>
      </c>
      <c r="P14" s="6">
        <v>1</v>
      </c>
      <c r="Q14" s="13">
        <f>P14/O14*100</f>
        <v>100</v>
      </c>
      <c r="R14" s="14">
        <v>3</v>
      </c>
      <c r="S14" s="6">
        <v>1</v>
      </c>
      <c r="T14" s="6">
        <v>0</v>
      </c>
      <c r="U14" s="13">
        <f>T14/S14*100</f>
        <v>0</v>
      </c>
      <c r="V14" s="14">
        <v>0</v>
      </c>
      <c r="W14" s="6">
        <v>1</v>
      </c>
      <c r="X14" s="6">
        <v>1</v>
      </c>
      <c r="Y14" s="13">
        <f>X14/W14*100</f>
        <v>100</v>
      </c>
      <c r="Z14" s="14">
        <v>3</v>
      </c>
      <c r="AA14" s="6">
        <v>1</v>
      </c>
      <c r="AB14" s="6">
        <v>0</v>
      </c>
      <c r="AC14" s="13">
        <f>AB14/AA14*100</f>
        <v>0</v>
      </c>
      <c r="AD14" s="14">
        <v>0</v>
      </c>
      <c r="AE14" s="6">
        <v>1</v>
      </c>
      <c r="AF14" s="6">
        <v>0</v>
      </c>
      <c r="AG14" s="13">
        <f>AF14/AE14*100</f>
        <v>0</v>
      </c>
      <c r="AH14" s="14">
        <v>0</v>
      </c>
      <c r="AI14" s="6">
        <v>1</v>
      </c>
      <c r="AJ14" s="6">
        <v>0.5</v>
      </c>
      <c r="AK14" s="13">
        <f>AJ14/AI14*100</f>
        <v>50</v>
      </c>
      <c r="AL14" s="14">
        <v>1.5</v>
      </c>
      <c r="AM14" s="59">
        <f>AL14+AH14+AD14+Z14+V14+R14+N14+J14+F14</f>
        <v>16.5</v>
      </c>
      <c r="AN14" s="71"/>
      <c r="AO14" s="40"/>
      <c r="AP14" s="40"/>
      <c r="AQ14" s="40"/>
      <c r="AR14" s="40"/>
      <c r="AS14" s="40"/>
      <c r="AT14" s="40"/>
      <c r="AU14" s="40"/>
    </row>
    <row r="15" spans="1:47" ht="16.5" customHeight="1">
      <c r="A15" s="6">
        <v>7</v>
      </c>
      <c r="B15" s="7" t="s">
        <v>9</v>
      </c>
      <c r="C15" s="6">
        <v>2</v>
      </c>
      <c r="D15" s="6">
        <v>2</v>
      </c>
      <c r="E15" s="13">
        <f>D15/C15*100</f>
        <v>100</v>
      </c>
      <c r="F15" s="14">
        <v>3</v>
      </c>
      <c r="G15" s="6">
        <v>1</v>
      </c>
      <c r="H15" s="6">
        <v>1</v>
      </c>
      <c r="I15" s="13">
        <f>H15/G15*100</f>
        <v>100</v>
      </c>
      <c r="J15" s="14">
        <v>3</v>
      </c>
      <c r="K15" s="6">
        <v>6</v>
      </c>
      <c r="L15" s="6">
        <v>6</v>
      </c>
      <c r="M15" s="13">
        <f>L15/K15*100</f>
        <v>100</v>
      </c>
      <c r="N15" s="14">
        <v>3</v>
      </c>
      <c r="O15" s="6">
        <v>1</v>
      </c>
      <c r="P15" s="6">
        <v>1</v>
      </c>
      <c r="Q15" s="13">
        <f>P15/O15*100</f>
        <v>100</v>
      </c>
      <c r="R15" s="14">
        <v>3</v>
      </c>
      <c r="S15" s="6">
        <v>1</v>
      </c>
      <c r="T15" s="6">
        <v>1</v>
      </c>
      <c r="U15" s="13">
        <f>T15/S15*100</f>
        <v>100</v>
      </c>
      <c r="V15" s="14">
        <v>3</v>
      </c>
      <c r="W15" s="6">
        <v>1</v>
      </c>
      <c r="X15" s="6">
        <v>1</v>
      </c>
      <c r="Y15" s="13">
        <f>X15/W15*100</f>
        <v>100</v>
      </c>
      <c r="Z15" s="14">
        <v>3</v>
      </c>
      <c r="AA15" s="6">
        <v>1</v>
      </c>
      <c r="AB15" s="6">
        <v>1</v>
      </c>
      <c r="AC15" s="13">
        <f>AB15/AA15*100</f>
        <v>100</v>
      </c>
      <c r="AD15" s="14">
        <v>3</v>
      </c>
      <c r="AE15" s="6">
        <v>1</v>
      </c>
      <c r="AF15" s="6">
        <v>1</v>
      </c>
      <c r="AG15" s="13">
        <f>AF15/AE15*100</f>
        <v>100</v>
      </c>
      <c r="AH15" s="14">
        <v>3</v>
      </c>
      <c r="AI15" s="6">
        <v>1</v>
      </c>
      <c r="AJ15" s="6">
        <v>0.5</v>
      </c>
      <c r="AK15" s="13">
        <f>AJ15/AI15*100</f>
        <v>50</v>
      </c>
      <c r="AL15" s="14">
        <v>1.5</v>
      </c>
      <c r="AM15" s="59">
        <f>AL15+AH15+AD15+Z15+V15+R15+N15+J15+F15</f>
        <v>25.5</v>
      </c>
      <c r="AN15" s="71"/>
      <c r="AO15" s="40"/>
      <c r="AP15" s="40"/>
      <c r="AQ15" s="40"/>
      <c r="AR15" s="40"/>
      <c r="AS15" s="40"/>
      <c r="AT15" s="40"/>
      <c r="AU15" s="40"/>
    </row>
    <row r="16" spans="1:47" ht="16.5" customHeight="1">
      <c r="A16" s="6">
        <v>8</v>
      </c>
      <c r="B16" s="7" t="s">
        <v>10</v>
      </c>
      <c r="C16" s="6">
        <v>2</v>
      </c>
      <c r="D16" s="6">
        <v>0</v>
      </c>
      <c r="E16" s="13">
        <f>D16/C16*100</f>
        <v>0</v>
      </c>
      <c r="F16" s="14">
        <v>0</v>
      </c>
      <c r="G16" s="6">
        <v>1</v>
      </c>
      <c r="H16" s="6">
        <v>0</v>
      </c>
      <c r="I16" s="13">
        <f>H16/G16*100</f>
        <v>0</v>
      </c>
      <c r="J16" s="14">
        <v>0</v>
      </c>
      <c r="K16" s="6">
        <v>6</v>
      </c>
      <c r="L16" s="6">
        <v>0</v>
      </c>
      <c r="M16" s="13">
        <f>L16/K16*100</f>
        <v>0</v>
      </c>
      <c r="N16" s="6">
        <v>0</v>
      </c>
      <c r="O16" s="6">
        <v>1</v>
      </c>
      <c r="P16" s="6">
        <v>0</v>
      </c>
      <c r="Q16" s="13">
        <f>P16/O16*100</f>
        <v>0</v>
      </c>
      <c r="R16" s="14">
        <v>0</v>
      </c>
      <c r="S16" s="6">
        <v>1</v>
      </c>
      <c r="T16" s="6">
        <v>1</v>
      </c>
      <c r="U16" s="13">
        <f>T16/S16*100</f>
        <v>100</v>
      </c>
      <c r="V16" s="14">
        <v>3</v>
      </c>
      <c r="W16" s="6">
        <v>1</v>
      </c>
      <c r="X16" s="6">
        <v>0</v>
      </c>
      <c r="Y16" s="13">
        <f>X16/W16*100</f>
        <v>0</v>
      </c>
      <c r="Z16" s="14">
        <v>0</v>
      </c>
      <c r="AA16" s="6">
        <v>1</v>
      </c>
      <c r="AB16" s="6">
        <v>1</v>
      </c>
      <c r="AC16" s="13">
        <f>AB16/AA16*100</f>
        <v>100</v>
      </c>
      <c r="AD16" s="14">
        <v>3</v>
      </c>
      <c r="AE16" s="6">
        <v>1</v>
      </c>
      <c r="AF16" s="6">
        <v>1</v>
      </c>
      <c r="AG16" s="13">
        <f>AF16/AE16*100</f>
        <v>100</v>
      </c>
      <c r="AH16" s="14">
        <v>3</v>
      </c>
      <c r="AI16" s="6">
        <v>1</v>
      </c>
      <c r="AJ16" s="6">
        <v>0</v>
      </c>
      <c r="AK16" s="13">
        <f>AJ16/AI16*100</f>
        <v>0</v>
      </c>
      <c r="AL16" s="14">
        <v>0</v>
      </c>
      <c r="AM16" s="59">
        <f>AL16+AH16+AD16+Z16+V16+R16+N16+J16+F16</f>
        <v>9</v>
      </c>
      <c r="AN16" s="71"/>
      <c r="AO16" s="40"/>
      <c r="AP16" s="40"/>
      <c r="AQ16" s="40"/>
      <c r="AR16" s="40"/>
      <c r="AS16" s="40"/>
      <c r="AT16" s="40"/>
      <c r="AU16" s="40"/>
    </row>
    <row r="17" spans="1:47" ht="16.5" customHeight="1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71"/>
      <c r="AO17" s="40"/>
      <c r="AP17" s="40"/>
      <c r="AQ17" s="40"/>
      <c r="AR17" s="40"/>
      <c r="AS17" s="40"/>
      <c r="AT17" s="40"/>
      <c r="AU17" s="40"/>
    </row>
    <row r="18" spans="1:47" ht="16.5" customHeight="1">
      <c r="A18" s="6">
        <v>9</v>
      </c>
      <c r="B18" s="7" t="s">
        <v>11</v>
      </c>
      <c r="C18" s="6">
        <v>2</v>
      </c>
      <c r="D18" s="6">
        <v>2</v>
      </c>
      <c r="E18" s="13">
        <f aca="true" t="shared" si="0" ref="E18:E25">D18/C18*100</f>
        <v>100</v>
      </c>
      <c r="F18" s="14">
        <v>3</v>
      </c>
      <c r="G18" s="6">
        <v>1</v>
      </c>
      <c r="H18" s="6">
        <v>1</v>
      </c>
      <c r="I18" s="13">
        <f aca="true" t="shared" si="1" ref="I18:I25">H18/G18*100</f>
        <v>100</v>
      </c>
      <c r="J18" s="14">
        <v>3</v>
      </c>
      <c r="K18" s="6">
        <v>6</v>
      </c>
      <c r="L18" s="6">
        <v>6</v>
      </c>
      <c r="M18" s="13">
        <f aca="true" t="shared" si="2" ref="M18:M25">L18/K18*100</f>
        <v>100</v>
      </c>
      <c r="N18" s="14">
        <v>3</v>
      </c>
      <c r="O18" s="6">
        <v>1</v>
      </c>
      <c r="P18" s="6">
        <v>1</v>
      </c>
      <c r="Q18" s="13">
        <f aca="true" t="shared" si="3" ref="Q18:Q25">P18/O18*100</f>
        <v>100</v>
      </c>
      <c r="R18" s="14">
        <v>3</v>
      </c>
      <c r="S18" s="6">
        <v>1</v>
      </c>
      <c r="T18" s="6">
        <v>1</v>
      </c>
      <c r="U18" s="13">
        <f aca="true" t="shared" si="4" ref="U18:U25">T18/S18*100</f>
        <v>100</v>
      </c>
      <c r="V18" s="14">
        <v>3</v>
      </c>
      <c r="W18" s="6">
        <v>1</v>
      </c>
      <c r="X18" s="6">
        <v>1</v>
      </c>
      <c r="Y18" s="13">
        <f aca="true" t="shared" si="5" ref="Y18:Y25">X18/W18*100</f>
        <v>100</v>
      </c>
      <c r="Z18" s="14">
        <v>3</v>
      </c>
      <c r="AA18" s="6">
        <v>1</v>
      </c>
      <c r="AB18" s="6">
        <v>1</v>
      </c>
      <c r="AC18" s="13">
        <f aca="true" t="shared" si="6" ref="AC18:AC25">AB18/AA18*100</f>
        <v>100</v>
      </c>
      <c r="AD18" s="14">
        <v>3</v>
      </c>
      <c r="AE18" s="6">
        <v>1</v>
      </c>
      <c r="AF18" s="6">
        <v>1</v>
      </c>
      <c r="AG18" s="13">
        <f aca="true" t="shared" si="7" ref="AG18:AG25">AF18/AE18*100</f>
        <v>100</v>
      </c>
      <c r="AH18" s="14">
        <v>3</v>
      </c>
      <c r="AI18" s="6">
        <v>1</v>
      </c>
      <c r="AJ18" s="6">
        <v>0.5</v>
      </c>
      <c r="AK18" s="13">
        <f aca="true" t="shared" si="8" ref="AK18:AK25">AJ18/AI18*100</f>
        <v>50</v>
      </c>
      <c r="AL18" s="14">
        <v>1.5</v>
      </c>
      <c r="AM18" s="59">
        <f aca="true" t="shared" si="9" ref="AM18:AM25">AL18+AH18+AD18+Z18+V18+R18+N18+J18+F18</f>
        <v>25.5</v>
      </c>
      <c r="AN18" s="71"/>
      <c r="AO18" s="40"/>
      <c r="AP18" s="40"/>
      <c r="AQ18" s="40"/>
      <c r="AR18" s="40"/>
      <c r="AS18" s="40"/>
      <c r="AT18" s="40"/>
      <c r="AU18" s="40"/>
    </row>
    <row r="19" spans="1:47" ht="16.5" customHeight="1">
      <c r="A19" s="6">
        <v>10</v>
      </c>
      <c r="B19" s="7" t="s">
        <v>40</v>
      </c>
      <c r="C19" s="6">
        <v>2</v>
      </c>
      <c r="D19" s="6">
        <v>0</v>
      </c>
      <c r="E19" s="13">
        <f t="shared" si="0"/>
        <v>0</v>
      </c>
      <c r="F19" s="14">
        <v>0</v>
      </c>
      <c r="G19" s="6">
        <v>1</v>
      </c>
      <c r="H19" s="6">
        <v>0</v>
      </c>
      <c r="I19" s="13">
        <f t="shared" si="1"/>
        <v>0</v>
      </c>
      <c r="J19" s="14">
        <v>0</v>
      </c>
      <c r="K19" s="6">
        <v>6</v>
      </c>
      <c r="L19" s="6">
        <v>0</v>
      </c>
      <c r="M19" s="13">
        <f t="shared" si="2"/>
        <v>0</v>
      </c>
      <c r="N19" s="6">
        <v>0</v>
      </c>
      <c r="O19" s="6">
        <v>1</v>
      </c>
      <c r="P19" s="6">
        <v>0</v>
      </c>
      <c r="Q19" s="13">
        <f t="shared" si="3"/>
        <v>0</v>
      </c>
      <c r="R19" s="14">
        <v>0</v>
      </c>
      <c r="S19" s="6">
        <v>1</v>
      </c>
      <c r="T19" s="6">
        <v>1</v>
      </c>
      <c r="U19" s="13">
        <f t="shared" si="4"/>
        <v>100</v>
      </c>
      <c r="V19" s="14">
        <v>3</v>
      </c>
      <c r="W19" s="6">
        <v>1</v>
      </c>
      <c r="X19" s="6">
        <v>0</v>
      </c>
      <c r="Y19" s="13">
        <f t="shared" si="5"/>
        <v>0</v>
      </c>
      <c r="Z19" s="14">
        <v>0</v>
      </c>
      <c r="AA19" s="6">
        <v>1</v>
      </c>
      <c r="AB19" s="6">
        <v>1</v>
      </c>
      <c r="AC19" s="13">
        <f t="shared" si="6"/>
        <v>100</v>
      </c>
      <c r="AD19" s="14">
        <v>3</v>
      </c>
      <c r="AE19" s="6">
        <v>1</v>
      </c>
      <c r="AF19" s="6">
        <v>1</v>
      </c>
      <c r="AG19" s="13">
        <f t="shared" si="7"/>
        <v>100</v>
      </c>
      <c r="AH19" s="14">
        <v>3</v>
      </c>
      <c r="AI19" s="6">
        <v>1</v>
      </c>
      <c r="AJ19" s="6">
        <v>0.5</v>
      </c>
      <c r="AK19" s="13">
        <f t="shared" si="8"/>
        <v>50</v>
      </c>
      <c r="AL19" s="14">
        <v>1.5</v>
      </c>
      <c r="AM19" s="59">
        <f t="shared" si="9"/>
        <v>10.5</v>
      </c>
      <c r="AN19" s="71"/>
      <c r="AO19" s="40"/>
      <c r="AP19" s="40"/>
      <c r="AQ19" s="40"/>
      <c r="AR19" s="40"/>
      <c r="AS19" s="40"/>
      <c r="AT19" s="40"/>
      <c r="AU19" s="40"/>
    </row>
    <row r="20" spans="1:47" ht="16.5" customHeight="1">
      <c r="A20" s="6">
        <v>11</v>
      </c>
      <c r="B20" s="7" t="s">
        <v>12</v>
      </c>
      <c r="C20" s="6">
        <v>2</v>
      </c>
      <c r="D20" s="6">
        <v>0</v>
      </c>
      <c r="E20" s="13">
        <f t="shared" si="0"/>
        <v>0</v>
      </c>
      <c r="F20" s="14">
        <v>0</v>
      </c>
      <c r="G20" s="6">
        <v>1</v>
      </c>
      <c r="H20" s="6">
        <v>0</v>
      </c>
      <c r="I20" s="13">
        <f t="shared" si="1"/>
        <v>0</v>
      </c>
      <c r="J20" s="14">
        <v>0</v>
      </c>
      <c r="K20" s="6">
        <v>6</v>
      </c>
      <c r="L20" s="6">
        <v>0</v>
      </c>
      <c r="M20" s="13">
        <f t="shared" si="2"/>
        <v>0</v>
      </c>
      <c r="N20" s="6">
        <v>0</v>
      </c>
      <c r="O20" s="6">
        <v>1</v>
      </c>
      <c r="P20" s="6">
        <v>0</v>
      </c>
      <c r="Q20" s="13">
        <f t="shared" si="3"/>
        <v>0</v>
      </c>
      <c r="R20" s="14">
        <v>0</v>
      </c>
      <c r="S20" s="6">
        <v>1</v>
      </c>
      <c r="T20" s="6">
        <v>0</v>
      </c>
      <c r="U20" s="13">
        <f t="shared" si="4"/>
        <v>0</v>
      </c>
      <c r="V20" s="14">
        <v>0</v>
      </c>
      <c r="W20" s="6">
        <v>1</v>
      </c>
      <c r="X20" s="6">
        <v>0</v>
      </c>
      <c r="Y20" s="13">
        <f t="shared" si="5"/>
        <v>0</v>
      </c>
      <c r="Z20" s="14">
        <v>0</v>
      </c>
      <c r="AA20" s="6">
        <v>1</v>
      </c>
      <c r="AB20" s="6">
        <v>0</v>
      </c>
      <c r="AC20" s="13">
        <f t="shared" si="6"/>
        <v>0</v>
      </c>
      <c r="AD20" s="14">
        <v>0</v>
      </c>
      <c r="AE20" s="6">
        <v>1</v>
      </c>
      <c r="AF20" s="6">
        <v>0</v>
      </c>
      <c r="AG20" s="13">
        <f t="shared" si="7"/>
        <v>0</v>
      </c>
      <c r="AH20" s="14">
        <v>0</v>
      </c>
      <c r="AI20" s="6">
        <v>1</v>
      </c>
      <c r="AJ20" s="6">
        <v>0.5</v>
      </c>
      <c r="AK20" s="13">
        <f t="shared" si="8"/>
        <v>50</v>
      </c>
      <c r="AL20" s="14">
        <v>1.5</v>
      </c>
      <c r="AM20" s="59">
        <f t="shared" si="9"/>
        <v>1.5</v>
      </c>
      <c r="AN20" s="71"/>
      <c r="AO20" s="40"/>
      <c r="AP20" s="40"/>
      <c r="AQ20" s="40"/>
      <c r="AR20" s="40"/>
      <c r="AS20" s="40"/>
      <c r="AT20" s="40"/>
      <c r="AU20" s="40"/>
    </row>
    <row r="21" spans="1:47" ht="16.5" customHeight="1">
      <c r="A21" s="6">
        <v>12</v>
      </c>
      <c r="B21" s="7" t="s">
        <v>13</v>
      </c>
      <c r="C21" s="6">
        <v>2</v>
      </c>
      <c r="D21" s="6">
        <v>0</v>
      </c>
      <c r="E21" s="13">
        <f t="shared" si="0"/>
        <v>0</v>
      </c>
      <c r="F21" s="14">
        <v>0</v>
      </c>
      <c r="G21" s="6">
        <v>1</v>
      </c>
      <c r="H21" s="6">
        <v>0</v>
      </c>
      <c r="I21" s="13">
        <f t="shared" si="1"/>
        <v>0</v>
      </c>
      <c r="J21" s="14">
        <v>0</v>
      </c>
      <c r="K21" s="6">
        <v>6</v>
      </c>
      <c r="L21" s="6">
        <v>0</v>
      </c>
      <c r="M21" s="13">
        <f t="shared" si="2"/>
        <v>0</v>
      </c>
      <c r="N21" s="6">
        <v>0</v>
      </c>
      <c r="O21" s="6">
        <v>1</v>
      </c>
      <c r="P21" s="6">
        <v>0</v>
      </c>
      <c r="Q21" s="13">
        <f t="shared" si="3"/>
        <v>0</v>
      </c>
      <c r="R21" s="14">
        <v>0</v>
      </c>
      <c r="S21" s="6">
        <v>1</v>
      </c>
      <c r="T21" s="6">
        <v>1</v>
      </c>
      <c r="U21" s="13">
        <f t="shared" si="4"/>
        <v>100</v>
      </c>
      <c r="V21" s="14">
        <v>3</v>
      </c>
      <c r="W21" s="6">
        <v>1</v>
      </c>
      <c r="X21" s="6">
        <v>0</v>
      </c>
      <c r="Y21" s="13">
        <f t="shared" si="5"/>
        <v>0</v>
      </c>
      <c r="Z21" s="14">
        <v>0</v>
      </c>
      <c r="AA21" s="6">
        <v>1</v>
      </c>
      <c r="AB21" s="6">
        <v>1</v>
      </c>
      <c r="AC21" s="13">
        <f t="shared" si="6"/>
        <v>100</v>
      </c>
      <c r="AD21" s="14">
        <v>3</v>
      </c>
      <c r="AE21" s="6">
        <v>1</v>
      </c>
      <c r="AF21" s="6">
        <v>1</v>
      </c>
      <c r="AG21" s="13">
        <f t="shared" si="7"/>
        <v>100</v>
      </c>
      <c r="AH21" s="14">
        <v>3</v>
      </c>
      <c r="AI21" s="6">
        <v>1</v>
      </c>
      <c r="AJ21" s="6">
        <v>0.5</v>
      </c>
      <c r="AK21" s="13">
        <f t="shared" si="8"/>
        <v>50</v>
      </c>
      <c r="AL21" s="14">
        <v>1.5</v>
      </c>
      <c r="AM21" s="59">
        <f t="shared" si="9"/>
        <v>10.5</v>
      </c>
      <c r="AN21" s="71"/>
      <c r="AO21" s="40"/>
      <c r="AP21" s="40"/>
      <c r="AQ21" s="40"/>
      <c r="AR21" s="40"/>
      <c r="AS21" s="40"/>
      <c r="AT21" s="40"/>
      <c r="AU21" s="40"/>
    </row>
    <row r="22" spans="1:47" ht="16.5" customHeight="1">
      <c r="A22" s="6">
        <v>13</v>
      </c>
      <c r="B22" s="7" t="s">
        <v>14</v>
      </c>
      <c r="C22" s="6">
        <v>2</v>
      </c>
      <c r="D22" s="6">
        <v>2</v>
      </c>
      <c r="E22" s="13">
        <f t="shared" si="0"/>
        <v>100</v>
      </c>
      <c r="F22" s="14">
        <v>3</v>
      </c>
      <c r="G22" s="6">
        <v>1</v>
      </c>
      <c r="H22" s="6">
        <v>1</v>
      </c>
      <c r="I22" s="13">
        <f t="shared" si="1"/>
        <v>100</v>
      </c>
      <c r="J22" s="14">
        <v>3</v>
      </c>
      <c r="K22" s="6">
        <v>6</v>
      </c>
      <c r="L22" s="6">
        <v>6</v>
      </c>
      <c r="M22" s="13">
        <f t="shared" si="2"/>
        <v>100</v>
      </c>
      <c r="N22" s="14">
        <v>3</v>
      </c>
      <c r="O22" s="6">
        <v>1</v>
      </c>
      <c r="P22" s="6">
        <v>1</v>
      </c>
      <c r="Q22" s="13">
        <f t="shared" si="3"/>
        <v>100</v>
      </c>
      <c r="R22" s="14">
        <v>3</v>
      </c>
      <c r="S22" s="6">
        <v>1</v>
      </c>
      <c r="T22" s="6">
        <v>0</v>
      </c>
      <c r="U22" s="13">
        <f t="shared" si="4"/>
        <v>0</v>
      </c>
      <c r="V22" s="14">
        <v>0</v>
      </c>
      <c r="W22" s="6">
        <v>1</v>
      </c>
      <c r="X22" s="6">
        <v>1</v>
      </c>
      <c r="Y22" s="13">
        <f t="shared" si="5"/>
        <v>100</v>
      </c>
      <c r="Z22" s="14">
        <v>3</v>
      </c>
      <c r="AA22" s="6">
        <v>1</v>
      </c>
      <c r="AB22" s="6">
        <v>1</v>
      </c>
      <c r="AC22" s="13">
        <f t="shared" si="6"/>
        <v>100</v>
      </c>
      <c r="AD22" s="14">
        <v>3</v>
      </c>
      <c r="AE22" s="6">
        <v>1</v>
      </c>
      <c r="AF22" s="6">
        <v>0</v>
      </c>
      <c r="AG22" s="13">
        <f t="shared" si="7"/>
        <v>0</v>
      </c>
      <c r="AH22" s="14">
        <v>0</v>
      </c>
      <c r="AI22" s="6">
        <v>1</v>
      </c>
      <c r="AJ22" s="6">
        <v>0.5</v>
      </c>
      <c r="AK22" s="13">
        <f t="shared" si="8"/>
        <v>50</v>
      </c>
      <c r="AL22" s="14">
        <v>1.5</v>
      </c>
      <c r="AM22" s="59">
        <f t="shared" si="9"/>
        <v>19.5</v>
      </c>
      <c r="AN22" s="71"/>
      <c r="AO22" s="40"/>
      <c r="AP22" s="40"/>
      <c r="AQ22" s="40"/>
      <c r="AR22" s="40"/>
      <c r="AS22" s="40"/>
      <c r="AT22" s="40"/>
      <c r="AU22" s="40"/>
    </row>
    <row r="23" spans="1:47" ht="16.5" customHeight="1">
      <c r="A23" s="6">
        <v>14</v>
      </c>
      <c r="B23" s="7" t="s">
        <v>39</v>
      </c>
      <c r="C23" s="6">
        <v>2</v>
      </c>
      <c r="D23" s="6">
        <v>2</v>
      </c>
      <c r="E23" s="13">
        <f t="shared" si="0"/>
        <v>100</v>
      </c>
      <c r="F23" s="14">
        <v>3</v>
      </c>
      <c r="G23" s="6">
        <v>1</v>
      </c>
      <c r="H23" s="6">
        <v>1</v>
      </c>
      <c r="I23" s="13">
        <f t="shared" si="1"/>
        <v>100</v>
      </c>
      <c r="J23" s="14">
        <v>3</v>
      </c>
      <c r="K23" s="6">
        <v>6</v>
      </c>
      <c r="L23" s="6">
        <v>6</v>
      </c>
      <c r="M23" s="13">
        <f t="shared" si="2"/>
        <v>100</v>
      </c>
      <c r="N23" s="14">
        <v>3</v>
      </c>
      <c r="O23" s="6">
        <v>1</v>
      </c>
      <c r="P23" s="6">
        <v>1</v>
      </c>
      <c r="Q23" s="13">
        <f t="shared" si="3"/>
        <v>100</v>
      </c>
      <c r="R23" s="14">
        <v>3</v>
      </c>
      <c r="S23" s="6">
        <v>1</v>
      </c>
      <c r="T23" s="6">
        <v>1</v>
      </c>
      <c r="U23" s="13">
        <f t="shared" si="4"/>
        <v>100</v>
      </c>
      <c r="V23" s="14">
        <v>3</v>
      </c>
      <c r="W23" s="6">
        <v>1</v>
      </c>
      <c r="X23" s="6">
        <v>1</v>
      </c>
      <c r="Y23" s="13">
        <f t="shared" si="5"/>
        <v>100</v>
      </c>
      <c r="Z23" s="14">
        <v>3</v>
      </c>
      <c r="AA23" s="6">
        <v>1</v>
      </c>
      <c r="AB23" s="6">
        <v>1</v>
      </c>
      <c r="AC23" s="13">
        <f t="shared" si="6"/>
        <v>100</v>
      </c>
      <c r="AD23" s="14">
        <v>3</v>
      </c>
      <c r="AE23" s="6">
        <v>1</v>
      </c>
      <c r="AF23" s="6">
        <v>1</v>
      </c>
      <c r="AG23" s="13">
        <f t="shared" si="7"/>
        <v>100</v>
      </c>
      <c r="AH23" s="14">
        <v>3</v>
      </c>
      <c r="AI23" s="6">
        <v>1</v>
      </c>
      <c r="AJ23" s="6">
        <v>0.5</v>
      </c>
      <c r="AK23" s="13">
        <f t="shared" si="8"/>
        <v>50</v>
      </c>
      <c r="AL23" s="14">
        <v>1.5</v>
      </c>
      <c r="AM23" s="59">
        <f t="shared" si="9"/>
        <v>25.5</v>
      </c>
      <c r="AN23" s="71"/>
      <c r="AO23" s="40"/>
      <c r="AP23" s="40"/>
      <c r="AQ23" s="40"/>
      <c r="AR23" s="40"/>
      <c r="AS23" s="40"/>
      <c r="AT23" s="40"/>
      <c r="AU23" s="40"/>
    </row>
    <row r="24" spans="1:47" ht="16.5" customHeight="1">
      <c r="A24" s="6">
        <v>15</v>
      </c>
      <c r="B24" s="7" t="s">
        <v>46</v>
      </c>
      <c r="C24" s="6">
        <v>2</v>
      </c>
      <c r="D24" s="6">
        <v>0</v>
      </c>
      <c r="E24" s="13">
        <f t="shared" si="0"/>
        <v>0</v>
      </c>
      <c r="F24" s="14">
        <v>0</v>
      </c>
      <c r="G24" s="6">
        <v>1</v>
      </c>
      <c r="H24" s="6">
        <v>0</v>
      </c>
      <c r="I24" s="13">
        <f t="shared" si="1"/>
        <v>0</v>
      </c>
      <c r="J24" s="14">
        <v>0</v>
      </c>
      <c r="K24" s="6">
        <v>6</v>
      </c>
      <c r="L24" s="6">
        <v>0</v>
      </c>
      <c r="M24" s="13">
        <f t="shared" si="2"/>
        <v>0</v>
      </c>
      <c r="N24" s="6">
        <v>0</v>
      </c>
      <c r="O24" s="6">
        <v>1</v>
      </c>
      <c r="P24" s="6">
        <v>1</v>
      </c>
      <c r="Q24" s="13">
        <f t="shared" si="3"/>
        <v>100</v>
      </c>
      <c r="R24" s="14">
        <v>3</v>
      </c>
      <c r="S24" s="6">
        <v>1</v>
      </c>
      <c r="T24" s="6">
        <v>0</v>
      </c>
      <c r="U24" s="13">
        <f t="shared" si="4"/>
        <v>0</v>
      </c>
      <c r="V24" s="14">
        <v>0</v>
      </c>
      <c r="W24" s="6">
        <v>1</v>
      </c>
      <c r="X24" s="6">
        <v>1</v>
      </c>
      <c r="Y24" s="13">
        <f t="shared" si="5"/>
        <v>100</v>
      </c>
      <c r="Z24" s="14">
        <v>3</v>
      </c>
      <c r="AA24" s="6">
        <v>1</v>
      </c>
      <c r="AB24" s="6">
        <v>0</v>
      </c>
      <c r="AC24" s="13">
        <f t="shared" si="6"/>
        <v>0</v>
      </c>
      <c r="AD24" s="14">
        <v>0</v>
      </c>
      <c r="AE24" s="6">
        <v>1</v>
      </c>
      <c r="AF24" s="6">
        <v>0</v>
      </c>
      <c r="AG24" s="13">
        <f t="shared" si="7"/>
        <v>0</v>
      </c>
      <c r="AH24" s="14">
        <v>0</v>
      </c>
      <c r="AI24" s="6">
        <v>1</v>
      </c>
      <c r="AJ24" s="6">
        <v>0</v>
      </c>
      <c r="AK24" s="13">
        <f t="shared" si="8"/>
        <v>0</v>
      </c>
      <c r="AL24" s="14">
        <v>0</v>
      </c>
      <c r="AM24" s="59">
        <f t="shared" si="9"/>
        <v>6</v>
      </c>
      <c r="AN24" s="71"/>
      <c r="AO24" s="40"/>
      <c r="AP24" s="40"/>
      <c r="AQ24" s="40"/>
      <c r="AR24" s="40"/>
      <c r="AS24" s="40"/>
      <c r="AT24" s="40"/>
      <c r="AU24" s="40"/>
    </row>
    <row r="25" spans="1:47" ht="16.5" customHeight="1">
      <c r="A25" s="6">
        <v>16</v>
      </c>
      <c r="B25" s="7" t="s">
        <v>43</v>
      </c>
      <c r="C25" s="6">
        <v>2</v>
      </c>
      <c r="D25" s="6">
        <v>0</v>
      </c>
      <c r="E25" s="13">
        <f t="shared" si="0"/>
        <v>0</v>
      </c>
      <c r="F25" s="14">
        <v>0</v>
      </c>
      <c r="G25" s="6">
        <v>1</v>
      </c>
      <c r="H25" s="6">
        <v>0</v>
      </c>
      <c r="I25" s="13">
        <f t="shared" si="1"/>
        <v>0</v>
      </c>
      <c r="J25" s="14">
        <v>0</v>
      </c>
      <c r="K25" s="6">
        <v>6</v>
      </c>
      <c r="L25" s="6">
        <v>0</v>
      </c>
      <c r="M25" s="13">
        <f t="shared" si="2"/>
        <v>0</v>
      </c>
      <c r="N25" s="6">
        <v>0</v>
      </c>
      <c r="O25" s="6">
        <v>1</v>
      </c>
      <c r="P25" s="6">
        <v>1</v>
      </c>
      <c r="Q25" s="13">
        <f t="shared" si="3"/>
        <v>100</v>
      </c>
      <c r="R25" s="14">
        <v>3</v>
      </c>
      <c r="S25" s="6">
        <v>1</v>
      </c>
      <c r="T25" s="6">
        <v>0</v>
      </c>
      <c r="U25" s="13">
        <f t="shared" si="4"/>
        <v>0</v>
      </c>
      <c r="V25" s="14">
        <v>0</v>
      </c>
      <c r="W25" s="6">
        <v>1</v>
      </c>
      <c r="X25" s="6">
        <v>1</v>
      </c>
      <c r="Y25" s="13">
        <f t="shared" si="5"/>
        <v>100</v>
      </c>
      <c r="Z25" s="14">
        <v>3</v>
      </c>
      <c r="AA25" s="6">
        <v>1</v>
      </c>
      <c r="AB25" s="6">
        <v>0</v>
      </c>
      <c r="AC25" s="13">
        <f t="shared" si="6"/>
        <v>0</v>
      </c>
      <c r="AD25" s="14">
        <v>0</v>
      </c>
      <c r="AE25" s="6">
        <v>1</v>
      </c>
      <c r="AF25" s="6">
        <v>1</v>
      </c>
      <c r="AG25" s="13">
        <f t="shared" si="7"/>
        <v>100</v>
      </c>
      <c r="AH25" s="14">
        <v>3</v>
      </c>
      <c r="AI25" s="6">
        <v>1</v>
      </c>
      <c r="AJ25" s="6">
        <v>0.5</v>
      </c>
      <c r="AK25" s="13">
        <f t="shared" si="8"/>
        <v>50</v>
      </c>
      <c r="AL25" s="14">
        <v>1.5</v>
      </c>
      <c r="AM25" s="59">
        <f t="shared" si="9"/>
        <v>10.5</v>
      </c>
      <c r="AN25" s="71"/>
      <c r="AO25" s="40"/>
      <c r="AP25" s="40"/>
      <c r="AQ25" s="40"/>
      <c r="AR25" s="40"/>
      <c r="AS25" s="40"/>
      <c r="AT25" s="40"/>
      <c r="AU25" s="40"/>
    </row>
    <row r="26" spans="1:47" ht="16.5" customHeight="1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71"/>
      <c r="AO26" s="40"/>
      <c r="AP26" s="40"/>
      <c r="AQ26" s="40"/>
      <c r="AR26" s="40"/>
      <c r="AS26" s="40"/>
      <c r="AT26" s="40"/>
      <c r="AU26" s="40"/>
    </row>
    <row r="27" spans="1:47" ht="16.5" customHeight="1">
      <c r="A27" s="6">
        <v>17</v>
      </c>
      <c r="B27" s="7" t="s">
        <v>15</v>
      </c>
      <c r="C27" s="6">
        <v>2</v>
      </c>
      <c r="D27" s="6">
        <v>2</v>
      </c>
      <c r="E27" s="13">
        <f>D27/C27*100</f>
        <v>100</v>
      </c>
      <c r="F27" s="14">
        <v>3</v>
      </c>
      <c r="G27" s="6">
        <v>1</v>
      </c>
      <c r="H27" s="6">
        <v>1</v>
      </c>
      <c r="I27" s="13">
        <f>H27/G27*100</f>
        <v>100</v>
      </c>
      <c r="J27" s="14">
        <v>3</v>
      </c>
      <c r="K27" s="6">
        <v>6</v>
      </c>
      <c r="L27" s="6">
        <v>6</v>
      </c>
      <c r="M27" s="13">
        <f>L27/K27*100</f>
        <v>100</v>
      </c>
      <c r="N27" s="14">
        <v>3</v>
      </c>
      <c r="O27" s="6">
        <v>1</v>
      </c>
      <c r="P27" s="6">
        <v>1</v>
      </c>
      <c r="Q27" s="13">
        <f>P27/O27*100</f>
        <v>100</v>
      </c>
      <c r="R27" s="14">
        <v>3</v>
      </c>
      <c r="S27" s="6">
        <v>1</v>
      </c>
      <c r="T27" s="6">
        <v>1</v>
      </c>
      <c r="U27" s="13">
        <f>T27/S27*100</f>
        <v>100</v>
      </c>
      <c r="V27" s="14">
        <v>3</v>
      </c>
      <c r="W27" s="6">
        <v>1</v>
      </c>
      <c r="X27" s="6">
        <v>1</v>
      </c>
      <c r="Y27" s="13">
        <f>X27/W27*100</f>
        <v>100</v>
      </c>
      <c r="Z27" s="14">
        <v>3</v>
      </c>
      <c r="AA27" s="6">
        <v>1</v>
      </c>
      <c r="AB27" s="6">
        <v>1</v>
      </c>
      <c r="AC27" s="13">
        <f>AB27/AA27*100</f>
        <v>100</v>
      </c>
      <c r="AD27" s="14">
        <v>3</v>
      </c>
      <c r="AE27" s="6">
        <v>1</v>
      </c>
      <c r="AF27" s="6">
        <v>1</v>
      </c>
      <c r="AG27" s="13">
        <f>AF27/AE27*100</f>
        <v>100</v>
      </c>
      <c r="AH27" s="14">
        <v>3</v>
      </c>
      <c r="AI27" s="6">
        <v>1</v>
      </c>
      <c r="AJ27" s="6">
        <v>1</v>
      </c>
      <c r="AK27" s="13">
        <f>AJ27/AI27*100</f>
        <v>100</v>
      </c>
      <c r="AL27" s="14">
        <v>3</v>
      </c>
      <c r="AM27" s="59">
        <f>AL27+AH27+AD27+Z27+V27+R27+N27+J27+F27</f>
        <v>27</v>
      </c>
      <c r="AN27" s="71"/>
      <c r="AO27" s="40"/>
      <c r="AP27" s="40"/>
      <c r="AQ27" s="40"/>
      <c r="AR27" s="40"/>
      <c r="AS27" s="40"/>
      <c r="AT27" s="40"/>
      <c r="AU27" s="40"/>
    </row>
    <row r="28" spans="1:47" ht="16.5" customHeight="1">
      <c r="A28" s="6">
        <v>18</v>
      </c>
      <c r="B28" s="7" t="s">
        <v>16</v>
      </c>
      <c r="C28" s="6">
        <v>2</v>
      </c>
      <c r="D28" s="6">
        <v>2</v>
      </c>
      <c r="E28" s="13">
        <f>D28/C28*100</f>
        <v>100</v>
      </c>
      <c r="F28" s="14">
        <v>3</v>
      </c>
      <c r="G28" s="6">
        <v>1</v>
      </c>
      <c r="H28" s="6">
        <v>1</v>
      </c>
      <c r="I28" s="13">
        <f>H28/G28*100</f>
        <v>100</v>
      </c>
      <c r="J28" s="14">
        <v>3</v>
      </c>
      <c r="K28" s="6">
        <v>6</v>
      </c>
      <c r="L28" s="6">
        <v>6</v>
      </c>
      <c r="M28" s="13">
        <f>L28/K28*100</f>
        <v>100</v>
      </c>
      <c r="N28" s="14">
        <v>3</v>
      </c>
      <c r="O28" s="6">
        <v>1</v>
      </c>
      <c r="P28" s="6">
        <v>0</v>
      </c>
      <c r="Q28" s="13">
        <f>P28/O28*100</f>
        <v>0</v>
      </c>
      <c r="R28" s="14">
        <v>0</v>
      </c>
      <c r="S28" s="6">
        <v>1</v>
      </c>
      <c r="T28" s="6">
        <v>1</v>
      </c>
      <c r="U28" s="13">
        <f>T28/S28*100</f>
        <v>100</v>
      </c>
      <c r="V28" s="14">
        <v>3</v>
      </c>
      <c r="W28" s="6">
        <v>1</v>
      </c>
      <c r="X28" s="6">
        <v>0</v>
      </c>
      <c r="Y28" s="13">
        <f>X28/W28*100</f>
        <v>0</v>
      </c>
      <c r="Z28" s="14">
        <v>0</v>
      </c>
      <c r="AA28" s="6">
        <v>1</v>
      </c>
      <c r="AB28" s="6">
        <v>1</v>
      </c>
      <c r="AC28" s="13">
        <f>AB28/AA28*100</f>
        <v>100</v>
      </c>
      <c r="AD28" s="14">
        <v>3</v>
      </c>
      <c r="AE28" s="6">
        <v>1</v>
      </c>
      <c r="AF28" s="6">
        <v>1</v>
      </c>
      <c r="AG28" s="13">
        <f>AF28/AE28*100</f>
        <v>100</v>
      </c>
      <c r="AH28" s="14">
        <v>3</v>
      </c>
      <c r="AI28" s="6">
        <v>1</v>
      </c>
      <c r="AJ28" s="6">
        <v>0.5</v>
      </c>
      <c r="AK28" s="13">
        <f>AJ28/AI28*100</f>
        <v>50</v>
      </c>
      <c r="AL28" s="14">
        <v>1.5</v>
      </c>
      <c r="AM28" s="59">
        <f>AL28+AH28+AD28+Z28+V28+R28+N28+J28+F28</f>
        <v>19.5</v>
      </c>
      <c r="AN28" s="71"/>
      <c r="AO28" s="40"/>
      <c r="AP28" s="40"/>
      <c r="AQ28" s="40"/>
      <c r="AR28" s="40"/>
      <c r="AS28" s="40"/>
      <c r="AT28" s="40"/>
      <c r="AU28" s="40"/>
    </row>
    <row r="29" spans="1:47" ht="16.5" customHeight="1">
      <c r="A29" s="6">
        <v>19</v>
      </c>
      <c r="B29" s="7" t="s">
        <v>17</v>
      </c>
      <c r="C29" s="6">
        <v>2</v>
      </c>
      <c r="D29" s="6">
        <v>2</v>
      </c>
      <c r="E29" s="13">
        <f>D29/C29*100</f>
        <v>100</v>
      </c>
      <c r="F29" s="14">
        <v>3</v>
      </c>
      <c r="G29" s="6">
        <v>1</v>
      </c>
      <c r="H29" s="6">
        <v>1</v>
      </c>
      <c r="I29" s="13">
        <f>H29/G29*100</f>
        <v>100</v>
      </c>
      <c r="J29" s="14">
        <v>3</v>
      </c>
      <c r="K29" s="6">
        <v>6</v>
      </c>
      <c r="L29" s="6">
        <v>6</v>
      </c>
      <c r="M29" s="13">
        <f>L29/K29*100</f>
        <v>100</v>
      </c>
      <c r="N29" s="14">
        <v>3</v>
      </c>
      <c r="O29" s="6">
        <v>1</v>
      </c>
      <c r="P29" s="6">
        <v>1</v>
      </c>
      <c r="Q29" s="13">
        <f>P29/O29*100</f>
        <v>100</v>
      </c>
      <c r="R29" s="14">
        <v>3</v>
      </c>
      <c r="S29" s="6">
        <v>1</v>
      </c>
      <c r="T29" s="6">
        <v>1</v>
      </c>
      <c r="U29" s="13">
        <f>T29/S29*100</f>
        <v>100</v>
      </c>
      <c r="V29" s="14">
        <v>3</v>
      </c>
      <c r="W29" s="6">
        <v>1</v>
      </c>
      <c r="X29" s="6">
        <v>0</v>
      </c>
      <c r="Y29" s="13">
        <f>X29/W29*100</f>
        <v>0</v>
      </c>
      <c r="Z29" s="14">
        <v>0</v>
      </c>
      <c r="AA29" s="6">
        <v>1</v>
      </c>
      <c r="AB29" s="6">
        <v>1</v>
      </c>
      <c r="AC29" s="13">
        <f>AB29/AA29*100</f>
        <v>100</v>
      </c>
      <c r="AD29" s="14">
        <v>3</v>
      </c>
      <c r="AE29" s="6">
        <v>1</v>
      </c>
      <c r="AF29" s="6">
        <v>1</v>
      </c>
      <c r="AG29" s="13">
        <f>AF29/AE29*100</f>
        <v>100</v>
      </c>
      <c r="AH29" s="14">
        <v>3</v>
      </c>
      <c r="AI29" s="6">
        <v>1</v>
      </c>
      <c r="AJ29" s="6">
        <v>0.5</v>
      </c>
      <c r="AK29" s="13">
        <f>AJ29/AI29*100</f>
        <v>50</v>
      </c>
      <c r="AL29" s="14">
        <v>1.5</v>
      </c>
      <c r="AM29" s="59">
        <f>AL29+AH29+AD29+Z29+V29+R29+N29+J29+F29</f>
        <v>22.5</v>
      </c>
      <c r="AN29" s="71"/>
      <c r="AO29" s="40"/>
      <c r="AP29" s="40"/>
      <c r="AQ29" s="40"/>
      <c r="AR29" s="40"/>
      <c r="AS29" s="40"/>
      <c r="AT29" s="40"/>
      <c r="AU29" s="40"/>
    </row>
    <row r="30" spans="1:47" ht="16.5" customHeight="1">
      <c r="A30" s="6">
        <v>20</v>
      </c>
      <c r="B30" s="7" t="s">
        <v>51</v>
      </c>
      <c r="C30" s="6">
        <v>2</v>
      </c>
      <c r="D30" s="6">
        <v>2</v>
      </c>
      <c r="E30" s="13">
        <f>D30/C30*100</f>
        <v>100</v>
      </c>
      <c r="F30" s="14">
        <v>3</v>
      </c>
      <c r="G30" s="6">
        <v>1</v>
      </c>
      <c r="H30" s="6">
        <v>1</v>
      </c>
      <c r="I30" s="13">
        <f>H30/G30*100</f>
        <v>100</v>
      </c>
      <c r="J30" s="14">
        <v>3</v>
      </c>
      <c r="K30" s="6">
        <v>6</v>
      </c>
      <c r="L30" s="6">
        <v>6</v>
      </c>
      <c r="M30" s="13">
        <f>L30/K30*100</f>
        <v>100</v>
      </c>
      <c r="N30" s="14">
        <v>3</v>
      </c>
      <c r="O30" s="6">
        <v>1</v>
      </c>
      <c r="P30" s="6">
        <v>0</v>
      </c>
      <c r="Q30" s="13">
        <f>P30/O30*100</f>
        <v>0</v>
      </c>
      <c r="R30" s="14">
        <v>0</v>
      </c>
      <c r="S30" s="6">
        <v>1</v>
      </c>
      <c r="T30" s="6">
        <v>0</v>
      </c>
      <c r="U30" s="13">
        <f>T30/S30*100</f>
        <v>0</v>
      </c>
      <c r="V30" s="14">
        <v>0</v>
      </c>
      <c r="W30" s="6">
        <v>1</v>
      </c>
      <c r="X30" s="6">
        <v>0</v>
      </c>
      <c r="Y30" s="13">
        <f>X30/W30*100</f>
        <v>0</v>
      </c>
      <c r="Z30" s="14">
        <v>0</v>
      </c>
      <c r="AA30" s="6">
        <v>1</v>
      </c>
      <c r="AB30" s="6">
        <v>1</v>
      </c>
      <c r="AC30" s="13">
        <f>AB30/AA30*100</f>
        <v>100</v>
      </c>
      <c r="AD30" s="14">
        <v>3</v>
      </c>
      <c r="AE30" s="6">
        <v>1</v>
      </c>
      <c r="AF30" s="6">
        <v>0</v>
      </c>
      <c r="AG30" s="13">
        <f>AF30/AE30*100</f>
        <v>0</v>
      </c>
      <c r="AH30" s="14">
        <v>0</v>
      </c>
      <c r="AI30" s="6">
        <v>1</v>
      </c>
      <c r="AJ30" s="6">
        <v>0.5</v>
      </c>
      <c r="AK30" s="13">
        <f>AJ30/AI30*100</f>
        <v>50</v>
      </c>
      <c r="AL30" s="14">
        <v>1.5</v>
      </c>
      <c r="AM30" s="59">
        <f>AL30+AH30+AD30+Z30+V30+R30+N30+J30+F30</f>
        <v>13.5</v>
      </c>
      <c r="AN30" s="71"/>
      <c r="AO30" s="40"/>
      <c r="AP30" s="40"/>
      <c r="AQ30" s="40"/>
      <c r="AR30" s="40"/>
      <c r="AS30" s="40"/>
      <c r="AT30" s="40"/>
      <c r="AU30" s="40"/>
    </row>
    <row r="31" spans="1:47" ht="16.5" customHeight="1">
      <c r="A31" s="6">
        <v>21</v>
      </c>
      <c r="B31" s="7" t="s">
        <v>63</v>
      </c>
      <c r="C31" s="6">
        <v>2</v>
      </c>
      <c r="D31" s="6">
        <v>2</v>
      </c>
      <c r="E31" s="13">
        <f>D31/C31*100</f>
        <v>100</v>
      </c>
      <c r="F31" s="14">
        <v>3</v>
      </c>
      <c r="G31" s="6">
        <v>1</v>
      </c>
      <c r="H31" s="6">
        <v>1</v>
      </c>
      <c r="I31" s="13">
        <f>H31/G31*100</f>
        <v>100</v>
      </c>
      <c r="J31" s="14">
        <v>3</v>
      </c>
      <c r="K31" s="6">
        <v>6</v>
      </c>
      <c r="L31" s="6">
        <v>6</v>
      </c>
      <c r="M31" s="13">
        <f>L31/K31*100</f>
        <v>100</v>
      </c>
      <c r="N31" s="14">
        <v>3</v>
      </c>
      <c r="O31" s="6">
        <v>1</v>
      </c>
      <c r="P31" s="6">
        <v>0</v>
      </c>
      <c r="Q31" s="13">
        <f>P31/O31*100</f>
        <v>0</v>
      </c>
      <c r="R31" s="14">
        <v>0</v>
      </c>
      <c r="S31" s="6">
        <v>1</v>
      </c>
      <c r="T31" s="6">
        <v>1</v>
      </c>
      <c r="U31" s="13">
        <f>T31/S31*100</f>
        <v>100</v>
      </c>
      <c r="V31" s="14">
        <v>3</v>
      </c>
      <c r="W31" s="6">
        <v>1</v>
      </c>
      <c r="X31" s="6">
        <v>0</v>
      </c>
      <c r="Y31" s="13">
        <f>X31/W31*100</f>
        <v>0</v>
      </c>
      <c r="Z31" s="14">
        <v>0</v>
      </c>
      <c r="AA31" s="6">
        <v>1</v>
      </c>
      <c r="AB31" s="6">
        <v>1</v>
      </c>
      <c r="AC31" s="13">
        <f>AB31/AA31*100</f>
        <v>100</v>
      </c>
      <c r="AD31" s="14">
        <v>3</v>
      </c>
      <c r="AE31" s="6">
        <v>1</v>
      </c>
      <c r="AF31" s="6">
        <v>1</v>
      </c>
      <c r="AG31" s="13">
        <f>AF31/AE31*100</f>
        <v>100</v>
      </c>
      <c r="AH31" s="14">
        <v>3</v>
      </c>
      <c r="AI31" s="6">
        <v>1</v>
      </c>
      <c r="AJ31" s="6">
        <v>0.5</v>
      </c>
      <c r="AK31" s="13">
        <f>AJ31/AI31*100</f>
        <v>50</v>
      </c>
      <c r="AL31" s="14">
        <v>1.5</v>
      </c>
      <c r="AM31" s="59">
        <f>AL31+AH31+AD31+Z31+V31+R31+N31+J31+F31</f>
        <v>19.5</v>
      </c>
      <c r="AN31" s="71"/>
      <c r="AO31" s="40"/>
      <c r="AP31" s="40"/>
      <c r="AQ31" s="40"/>
      <c r="AR31" s="40"/>
      <c r="AS31" s="40"/>
      <c r="AT31" s="40"/>
      <c r="AU31" s="40"/>
    </row>
    <row r="32" spans="1:47" ht="16.5" customHeight="1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71"/>
      <c r="AO32" s="40"/>
      <c r="AP32" s="40"/>
      <c r="AQ32" s="40"/>
      <c r="AR32" s="40"/>
      <c r="AS32" s="40"/>
      <c r="AT32" s="40"/>
      <c r="AU32" s="40"/>
    </row>
    <row r="33" spans="1:47" ht="16.5" customHeight="1">
      <c r="A33" s="6">
        <v>22</v>
      </c>
      <c r="B33" s="7" t="s">
        <v>18</v>
      </c>
      <c r="C33" s="6">
        <v>2</v>
      </c>
      <c r="D33" s="6">
        <v>2</v>
      </c>
      <c r="E33" s="13">
        <f>D33/C33*100</f>
        <v>100</v>
      </c>
      <c r="F33" s="14">
        <v>3</v>
      </c>
      <c r="G33" s="6">
        <v>1</v>
      </c>
      <c r="H33" s="6">
        <v>1</v>
      </c>
      <c r="I33" s="13">
        <f>H33/G33*100</f>
        <v>100</v>
      </c>
      <c r="J33" s="14">
        <v>3</v>
      </c>
      <c r="K33" s="6">
        <v>6</v>
      </c>
      <c r="L33" s="6">
        <v>6</v>
      </c>
      <c r="M33" s="13">
        <f>L33/K33*100</f>
        <v>100</v>
      </c>
      <c r="N33" s="14">
        <v>3</v>
      </c>
      <c r="O33" s="6">
        <v>1</v>
      </c>
      <c r="P33" s="6">
        <v>1</v>
      </c>
      <c r="Q33" s="13">
        <f>P33/O33*100</f>
        <v>100</v>
      </c>
      <c r="R33" s="14">
        <v>3</v>
      </c>
      <c r="S33" s="6">
        <v>1</v>
      </c>
      <c r="T33" s="6">
        <v>1</v>
      </c>
      <c r="U33" s="13">
        <f>T33/S33*100</f>
        <v>100</v>
      </c>
      <c r="V33" s="14">
        <v>3</v>
      </c>
      <c r="W33" s="6">
        <v>1</v>
      </c>
      <c r="X33" s="6">
        <v>1</v>
      </c>
      <c r="Y33" s="13">
        <f>X33/W33*100</f>
        <v>100</v>
      </c>
      <c r="Z33" s="14">
        <v>3</v>
      </c>
      <c r="AA33" s="6">
        <v>1</v>
      </c>
      <c r="AB33" s="6">
        <v>1</v>
      </c>
      <c r="AC33" s="13">
        <f>AB33/AA33*100</f>
        <v>100</v>
      </c>
      <c r="AD33" s="14">
        <v>3</v>
      </c>
      <c r="AE33" s="6">
        <v>1</v>
      </c>
      <c r="AF33" s="6">
        <v>1</v>
      </c>
      <c r="AG33" s="13">
        <f>AF33/AE33*100</f>
        <v>100</v>
      </c>
      <c r="AH33" s="14">
        <v>3</v>
      </c>
      <c r="AI33" s="6">
        <v>1</v>
      </c>
      <c r="AJ33" s="6">
        <v>0.5</v>
      </c>
      <c r="AK33" s="13">
        <f>AJ33/AI33*100</f>
        <v>50</v>
      </c>
      <c r="AL33" s="14">
        <v>1.5</v>
      </c>
      <c r="AM33" s="59">
        <f>AL33+AH33+AD33+Z33+V33+R33+N33+J33+F33</f>
        <v>25.5</v>
      </c>
      <c r="AN33" s="71"/>
      <c r="AO33" s="40"/>
      <c r="AP33" s="40"/>
      <c r="AQ33" s="40"/>
      <c r="AR33" s="40"/>
      <c r="AS33" s="40"/>
      <c r="AT33" s="40"/>
      <c r="AU33" s="40"/>
    </row>
    <row r="34" spans="1:47" ht="16.5" customHeight="1">
      <c r="A34" s="6">
        <v>23</v>
      </c>
      <c r="B34" s="8" t="s">
        <v>19</v>
      </c>
      <c r="C34" s="6">
        <v>2</v>
      </c>
      <c r="D34" s="6">
        <v>0</v>
      </c>
      <c r="E34" s="13">
        <f>D34/C34*100</f>
        <v>0</v>
      </c>
      <c r="F34" s="14">
        <v>0</v>
      </c>
      <c r="G34" s="6">
        <v>1</v>
      </c>
      <c r="H34" s="6">
        <v>0</v>
      </c>
      <c r="I34" s="13">
        <f>H34/G34*100</f>
        <v>0</v>
      </c>
      <c r="J34" s="14">
        <v>0</v>
      </c>
      <c r="K34" s="6">
        <v>6</v>
      </c>
      <c r="L34" s="6">
        <v>0</v>
      </c>
      <c r="M34" s="13">
        <f>L34/K34*100</f>
        <v>0</v>
      </c>
      <c r="N34" s="14">
        <v>0</v>
      </c>
      <c r="O34" s="6">
        <v>1</v>
      </c>
      <c r="P34" s="6">
        <v>0</v>
      </c>
      <c r="Q34" s="13">
        <f>P34/O34*100</f>
        <v>0</v>
      </c>
      <c r="R34" s="14">
        <v>0</v>
      </c>
      <c r="S34" s="6">
        <v>1</v>
      </c>
      <c r="T34" s="6">
        <v>1</v>
      </c>
      <c r="U34" s="13">
        <f>T34/S34*100</f>
        <v>100</v>
      </c>
      <c r="V34" s="14">
        <v>3</v>
      </c>
      <c r="W34" s="6">
        <v>1</v>
      </c>
      <c r="X34" s="6">
        <v>0</v>
      </c>
      <c r="Y34" s="13">
        <f>X34/W34*100</f>
        <v>0</v>
      </c>
      <c r="Z34" s="14">
        <v>0</v>
      </c>
      <c r="AA34" s="6">
        <v>1</v>
      </c>
      <c r="AB34" s="6">
        <v>1</v>
      </c>
      <c r="AC34" s="13">
        <f>AB34/AA34*100</f>
        <v>100</v>
      </c>
      <c r="AD34" s="14">
        <v>3</v>
      </c>
      <c r="AE34" s="6">
        <v>1</v>
      </c>
      <c r="AF34" s="6">
        <v>1</v>
      </c>
      <c r="AG34" s="13">
        <f>AF34/AE34*100</f>
        <v>100</v>
      </c>
      <c r="AH34" s="14">
        <v>3</v>
      </c>
      <c r="AI34" s="6">
        <v>1</v>
      </c>
      <c r="AJ34" s="6">
        <v>0.5</v>
      </c>
      <c r="AK34" s="13">
        <f>AJ34/AI34*100</f>
        <v>50</v>
      </c>
      <c r="AL34" s="14">
        <v>1.5</v>
      </c>
      <c r="AM34" s="59">
        <f>AL34+AH34+AD34+Z34+V34+R34+N34+J34+F34</f>
        <v>10.5</v>
      </c>
      <c r="AN34" s="71"/>
      <c r="AO34" s="40"/>
      <c r="AP34" s="40"/>
      <c r="AQ34" s="40"/>
      <c r="AR34" s="40"/>
      <c r="AS34" s="40"/>
      <c r="AT34" s="40"/>
      <c r="AU34" s="40"/>
    </row>
    <row r="35" spans="1:47" ht="16.5" customHeight="1">
      <c r="A35" s="6">
        <v>24</v>
      </c>
      <c r="B35" s="7" t="s">
        <v>20</v>
      </c>
      <c r="C35" s="6">
        <v>2</v>
      </c>
      <c r="D35" s="6">
        <v>2</v>
      </c>
      <c r="E35" s="13">
        <f>D35/C35*100</f>
        <v>100</v>
      </c>
      <c r="F35" s="14">
        <v>3</v>
      </c>
      <c r="G35" s="6">
        <v>1</v>
      </c>
      <c r="H35" s="6">
        <v>1</v>
      </c>
      <c r="I35" s="13">
        <f>H35/G35*100</f>
        <v>100</v>
      </c>
      <c r="J35" s="14">
        <v>3</v>
      </c>
      <c r="K35" s="6">
        <v>6</v>
      </c>
      <c r="L35" s="6">
        <v>6</v>
      </c>
      <c r="M35" s="13">
        <f>L35/K35*100</f>
        <v>100</v>
      </c>
      <c r="N35" s="14">
        <v>3</v>
      </c>
      <c r="O35" s="6">
        <v>1</v>
      </c>
      <c r="P35" s="6">
        <v>1</v>
      </c>
      <c r="Q35" s="13">
        <f>P35/O35*100</f>
        <v>100</v>
      </c>
      <c r="R35" s="14">
        <v>3</v>
      </c>
      <c r="S35" s="6">
        <v>1</v>
      </c>
      <c r="T35" s="6">
        <v>0</v>
      </c>
      <c r="U35" s="13">
        <f>T35/S35*100</f>
        <v>0</v>
      </c>
      <c r="V35" s="14">
        <v>0</v>
      </c>
      <c r="W35" s="6">
        <v>1</v>
      </c>
      <c r="X35" s="6">
        <v>1</v>
      </c>
      <c r="Y35" s="13">
        <f>X35/W35*100</f>
        <v>100</v>
      </c>
      <c r="Z35" s="14">
        <v>3</v>
      </c>
      <c r="AA35" s="6">
        <v>1</v>
      </c>
      <c r="AB35" s="6">
        <v>1</v>
      </c>
      <c r="AC35" s="13">
        <f>AB35/AA35*100</f>
        <v>100</v>
      </c>
      <c r="AD35" s="14">
        <v>3</v>
      </c>
      <c r="AE35" s="6">
        <v>1</v>
      </c>
      <c r="AF35" s="6">
        <v>0</v>
      </c>
      <c r="AG35" s="13">
        <f>AF35/AE35*100</f>
        <v>0</v>
      </c>
      <c r="AH35" s="14">
        <v>0</v>
      </c>
      <c r="AI35" s="6">
        <v>1</v>
      </c>
      <c r="AJ35" s="6">
        <v>0.5</v>
      </c>
      <c r="AK35" s="13">
        <f>AJ35/AI35*100</f>
        <v>50</v>
      </c>
      <c r="AL35" s="14">
        <v>1.5</v>
      </c>
      <c r="AM35" s="59">
        <f>AL35+AH35+AD35+Z35+V35+R35+N35+J35+F35</f>
        <v>19.5</v>
      </c>
      <c r="AN35" s="71"/>
      <c r="AO35" s="40"/>
      <c r="AP35" s="40"/>
      <c r="AQ35" s="40"/>
      <c r="AR35" s="40"/>
      <c r="AS35" s="40"/>
      <c r="AT35" s="40"/>
      <c r="AU35" s="40"/>
    </row>
    <row r="36" spans="1:47" ht="16.5" customHeight="1">
      <c r="A36" s="21" t="s">
        <v>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71"/>
      <c r="AO36" s="40"/>
      <c r="AP36" s="40"/>
      <c r="AQ36" s="40"/>
      <c r="AR36" s="40"/>
      <c r="AS36" s="40"/>
      <c r="AT36" s="40"/>
      <c r="AU36" s="40"/>
    </row>
    <row r="37" spans="1:47" ht="16.5" customHeight="1">
      <c r="A37" s="6">
        <v>25</v>
      </c>
      <c r="B37" s="7" t="s">
        <v>21</v>
      </c>
      <c r="C37" s="6">
        <v>2</v>
      </c>
      <c r="D37" s="6">
        <v>2</v>
      </c>
      <c r="E37" s="13">
        <f aca="true" t="shared" si="10" ref="E37:E43">D37/C37*100</f>
        <v>100</v>
      </c>
      <c r="F37" s="14">
        <v>3</v>
      </c>
      <c r="G37" s="6">
        <v>1</v>
      </c>
      <c r="H37" s="6">
        <v>1</v>
      </c>
      <c r="I37" s="13">
        <f aca="true" t="shared" si="11" ref="I37:I43">H37/G37*100</f>
        <v>100</v>
      </c>
      <c r="J37" s="14">
        <v>3</v>
      </c>
      <c r="K37" s="6">
        <v>6</v>
      </c>
      <c r="L37" s="6">
        <v>6</v>
      </c>
      <c r="M37" s="13">
        <f aca="true" t="shared" si="12" ref="M37:M43">L37/K37*100</f>
        <v>100</v>
      </c>
      <c r="N37" s="14">
        <v>3</v>
      </c>
      <c r="O37" s="6">
        <v>1</v>
      </c>
      <c r="P37" s="6">
        <v>0</v>
      </c>
      <c r="Q37" s="13">
        <f aca="true" t="shared" si="13" ref="Q37:Q43">P37/O37*100</f>
        <v>0</v>
      </c>
      <c r="R37" s="14">
        <v>0</v>
      </c>
      <c r="S37" s="6">
        <v>1</v>
      </c>
      <c r="T37" s="6">
        <v>1</v>
      </c>
      <c r="U37" s="13">
        <f aca="true" t="shared" si="14" ref="U37:U43">T37/S37*100</f>
        <v>100</v>
      </c>
      <c r="V37" s="14">
        <v>3</v>
      </c>
      <c r="W37" s="6">
        <v>1</v>
      </c>
      <c r="X37" s="6">
        <v>0</v>
      </c>
      <c r="Y37" s="13">
        <f aca="true" t="shared" si="15" ref="Y37:Y43">X37/W37*100</f>
        <v>0</v>
      </c>
      <c r="Z37" s="14">
        <v>0</v>
      </c>
      <c r="AA37" s="6">
        <v>1</v>
      </c>
      <c r="AB37" s="6">
        <v>1</v>
      </c>
      <c r="AC37" s="13">
        <f aca="true" t="shared" si="16" ref="AC37:AC43">AB37/AA37*100</f>
        <v>100</v>
      </c>
      <c r="AD37" s="14">
        <v>3</v>
      </c>
      <c r="AE37" s="6">
        <v>1</v>
      </c>
      <c r="AF37" s="6">
        <v>1</v>
      </c>
      <c r="AG37" s="13">
        <f aca="true" t="shared" si="17" ref="AG37:AG43">AF37/AE37*100</f>
        <v>100</v>
      </c>
      <c r="AH37" s="14">
        <v>3</v>
      </c>
      <c r="AI37" s="6">
        <v>1</v>
      </c>
      <c r="AJ37" s="6">
        <v>0</v>
      </c>
      <c r="AK37" s="13">
        <f aca="true" t="shared" si="18" ref="AK37:AK43">AJ37/AI37*100</f>
        <v>0</v>
      </c>
      <c r="AL37" s="14">
        <v>0</v>
      </c>
      <c r="AM37" s="59">
        <f aca="true" t="shared" si="19" ref="AM37:AM43">AL37+AH37+AD37+Z37+V37+R37+N37+J37+F37</f>
        <v>18</v>
      </c>
      <c r="AN37" s="71"/>
      <c r="AO37" s="40"/>
      <c r="AP37" s="40"/>
      <c r="AQ37" s="40"/>
      <c r="AR37" s="40"/>
      <c r="AS37" s="40"/>
      <c r="AT37" s="40"/>
      <c r="AU37" s="40"/>
    </row>
    <row r="38" spans="1:47" ht="16.5" customHeight="1">
      <c r="A38" s="6">
        <v>26</v>
      </c>
      <c r="B38" s="7" t="s">
        <v>22</v>
      </c>
      <c r="C38" s="6">
        <v>2</v>
      </c>
      <c r="D38" s="6">
        <v>2</v>
      </c>
      <c r="E38" s="13">
        <f t="shared" si="10"/>
        <v>100</v>
      </c>
      <c r="F38" s="14">
        <v>3</v>
      </c>
      <c r="G38" s="6">
        <v>1</v>
      </c>
      <c r="H38" s="6">
        <v>1</v>
      </c>
      <c r="I38" s="13">
        <f t="shared" si="11"/>
        <v>100</v>
      </c>
      <c r="J38" s="14">
        <v>3</v>
      </c>
      <c r="K38" s="6">
        <v>6</v>
      </c>
      <c r="L38" s="6">
        <v>6</v>
      </c>
      <c r="M38" s="13">
        <f t="shared" si="12"/>
        <v>100</v>
      </c>
      <c r="N38" s="14">
        <v>3</v>
      </c>
      <c r="O38" s="6">
        <v>1</v>
      </c>
      <c r="P38" s="6">
        <v>1</v>
      </c>
      <c r="Q38" s="13">
        <f t="shared" si="13"/>
        <v>100</v>
      </c>
      <c r="R38" s="14">
        <v>3</v>
      </c>
      <c r="S38" s="6">
        <v>1</v>
      </c>
      <c r="T38" s="6">
        <v>0</v>
      </c>
      <c r="U38" s="13">
        <f t="shared" si="14"/>
        <v>0</v>
      </c>
      <c r="V38" s="14">
        <v>0</v>
      </c>
      <c r="W38" s="6">
        <v>1</v>
      </c>
      <c r="X38" s="6">
        <v>1</v>
      </c>
      <c r="Y38" s="13">
        <f t="shared" si="15"/>
        <v>100</v>
      </c>
      <c r="Z38" s="14">
        <v>3</v>
      </c>
      <c r="AA38" s="6">
        <v>1</v>
      </c>
      <c r="AB38" s="6">
        <v>1</v>
      </c>
      <c r="AC38" s="13">
        <f t="shared" si="16"/>
        <v>100</v>
      </c>
      <c r="AD38" s="14">
        <v>3</v>
      </c>
      <c r="AE38" s="6">
        <v>1</v>
      </c>
      <c r="AF38" s="6">
        <v>1</v>
      </c>
      <c r="AG38" s="13">
        <f t="shared" si="17"/>
        <v>100</v>
      </c>
      <c r="AH38" s="14">
        <v>3</v>
      </c>
      <c r="AI38" s="6">
        <v>1</v>
      </c>
      <c r="AJ38" s="6">
        <v>0.5</v>
      </c>
      <c r="AK38" s="13">
        <f t="shared" si="18"/>
        <v>50</v>
      </c>
      <c r="AL38" s="14">
        <v>1.5</v>
      </c>
      <c r="AM38" s="59">
        <f t="shared" si="19"/>
        <v>22.5</v>
      </c>
      <c r="AN38" s="71"/>
      <c r="AO38" s="40"/>
      <c r="AP38" s="40"/>
      <c r="AQ38" s="40"/>
      <c r="AR38" s="40"/>
      <c r="AS38" s="40"/>
      <c r="AT38" s="40"/>
      <c r="AU38" s="40"/>
    </row>
    <row r="39" spans="1:47" ht="16.5" customHeight="1">
      <c r="A39" s="6">
        <v>27</v>
      </c>
      <c r="B39" s="7" t="s">
        <v>23</v>
      </c>
      <c r="C39" s="6">
        <v>2</v>
      </c>
      <c r="D39" s="6">
        <v>2</v>
      </c>
      <c r="E39" s="13">
        <f t="shared" si="10"/>
        <v>100</v>
      </c>
      <c r="F39" s="14">
        <v>3</v>
      </c>
      <c r="G39" s="6">
        <v>1</v>
      </c>
      <c r="H39" s="6">
        <v>1</v>
      </c>
      <c r="I39" s="13">
        <f t="shared" si="11"/>
        <v>100</v>
      </c>
      <c r="J39" s="14">
        <v>3</v>
      </c>
      <c r="K39" s="6">
        <v>6</v>
      </c>
      <c r="L39" s="6">
        <v>6</v>
      </c>
      <c r="M39" s="13">
        <f t="shared" si="12"/>
        <v>100</v>
      </c>
      <c r="N39" s="14">
        <v>3</v>
      </c>
      <c r="O39" s="6">
        <v>1</v>
      </c>
      <c r="P39" s="6">
        <v>1</v>
      </c>
      <c r="Q39" s="13">
        <f t="shared" si="13"/>
        <v>100</v>
      </c>
      <c r="R39" s="14">
        <v>3</v>
      </c>
      <c r="S39" s="6">
        <v>1</v>
      </c>
      <c r="T39" s="6">
        <v>0</v>
      </c>
      <c r="U39" s="13">
        <f t="shared" si="14"/>
        <v>0</v>
      </c>
      <c r="V39" s="14">
        <v>0</v>
      </c>
      <c r="W39" s="6">
        <v>1</v>
      </c>
      <c r="X39" s="6">
        <v>1</v>
      </c>
      <c r="Y39" s="13">
        <f t="shared" si="15"/>
        <v>100</v>
      </c>
      <c r="Z39" s="14">
        <v>3</v>
      </c>
      <c r="AA39" s="6">
        <v>1</v>
      </c>
      <c r="AB39" s="6">
        <v>0</v>
      </c>
      <c r="AC39" s="13">
        <f t="shared" si="16"/>
        <v>0</v>
      </c>
      <c r="AD39" s="14">
        <v>0</v>
      </c>
      <c r="AE39" s="6">
        <v>1</v>
      </c>
      <c r="AF39" s="6">
        <v>0</v>
      </c>
      <c r="AG39" s="13">
        <f t="shared" si="17"/>
        <v>0</v>
      </c>
      <c r="AH39" s="14">
        <v>0</v>
      </c>
      <c r="AI39" s="6">
        <v>1</v>
      </c>
      <c r="AJ39" s="6">
        <v>0</v>
      </c>
      <c r="AK39" s="13">
        <f t="shared" si="18"/>
        <v>0</v>
      </c>
      <c r="AL39" s="14">
        <v>0</v>
      </c>
      <c r="AM39" s="59">
        <f t="shared" si="19"/>
        <v>15</v>
      </c>
      <c r="AN39" s="71"/>
      <c r="AO39" s="40"/>
      <c r="AP39" s="40"/>
      <c r="AQ39" s="40"/>
      <c r="AR39" s="40"/>
      <c r="AS39" s="40"/>
      <c r="AT39" s="40"/>
      <c r="AU39" s="40"/>
    </row>
    <row r="40" spans="1:47" ht="16.5" customHeight="1">
      <c r="A40" s="6">
        <v>28</v>
      </c>
      <c r="B40" s="7" t="s">
        <v>67</v>
      </c>
      <c r="C40" s="6">
        <v>2</v>
      </c>
      <c r="D40" s="6">
        <v>0</v>
      </c>
      <c r="E40" s="13">
        <f t="shared" si="10"/>
        <v>0</v>
      </c>
      <c r="F40" s="14">
        <v>0</v>
      </c>
      <c r="G40" s="6">
        <v>1</v>
      </c>
      <c r="H40" s="6">
        <v>0</v>
      </c>
      <c r="I40" s="13">
        <f t="shared" si="11"/>
        <v>0</v>
      </c>
      <c r="J40" s="14">
        <v>0</v>
      </c>
      <c r="K40" s="6">
        <v>6</v>
      </c>
      <c r="L40" s="6">
        <v>0</v>
      </c>
      <c r="M40" s="13">
        <f t="shared" si="12"/>
        <v>0</v>
      </c>
      <c r="N40" s="14">
        <v>0</v>
      </c>
      <c r="O40" s="6">
        <v>1</v>
      </c>
      <c r="P40" s="6">
        <v>0</v>
      </c>
      <c r="Q40" s="13">
        <f t="shared" si="13"/>
        <v>0</v>
      </c>
      <c r="R40" s="14">
        <v>0</v>
      </c>
      <c r="S40" s="6">
        <v>1</v>
      </c>
      <c r="T40" s="6">
        <v>0</v>
      </c>
      <c r="U40" s="13">
        <f t="shared" si="14"/>
        <v>0</v>
      </c>
      <c r="V40" s="14">
        <v>0</v>
      </c>
      <c r="W40" s="6">
        <v>1</v>
      </c>
      <c r="X40" s="6">
        <v>0</v>
      </c>
      <c r="Y40" s="13">
        <f t="shared" si="15"/>
        <v>0</v>
      </c>
      <c r="Z40" s="14">
        <v>0</v>
      </c>
      <c r="AA40" s="6">
        <v>1</v>
      </c>
      <c r="AB40" s="6">
        <v>0</v>
      </c>
      <c r="AC40" s="13">
        <f t="shared" si="16"/>
        <v>0</v>
      </c>
      <c r="AD40" s="14">
        <v>0</v>
      </c>
      <c r="AE40" s="6">
        <v>1</v>
      </c>
      <c r="AF40" s="6">
        <v>0</v>
      </c>
      <c r="AG40" s="13">
        <f t="shared" si="17"/>
        <v>0</v>
      </c>
      <c r="AH40" s="14">
        <v>0</v>
      </c>
      <c r="AI40" s="6">
        <v>1</v>
      </c>
      <c r="AJ40" s="6">
        <v>0.5</v>
      </c>
      <c r="AK40" s="13">
        <f t="shared" si="18"/>
        <v>50</v>
      </c>
      <c r="AL40" s="14">
        <v>1.5</v>
      </c>
      <c r="AM40" s="59">
        <f t="shared" si="19"/>
        <v>1.5</v>
      </c>
      <c r="AN40" s="71"/>
      <c r="AO40" s="40"/>
      <c r="AP40" s="40"/>
      <c r="AQ40" s="40"/>
      <c r="AR40" s="40"/>
      <c r="AS40" s="40"/>
      <c r="AT40" s="40"/>
      <c r="AU40" s="40"/>
    </row>
    <row r="41" spans="1:47" ht="16.5" customHeight="1">
      <c r="A41" s="6">
        <v>29</v>
      </c>
      <c r="B41" s="7" t="s">
        <v>62</v>
      </c>
      <c r="C41" s="6">
        <v>2</v>
      </c>
      <c r="D41" s="6">
        <v>0</v>
      </c>
      <c r="E41" s="13">
        <f t="shared" si="10"/>
        <v>0</v>
      </c>
      <c r="F41" s="14">
        <v>0</v>
      </c>
      <c r="G41" s="6">
        <v>1</v>
      </c>
      <c r="H41" s="6">
        <v>0</v>
      </c>
      <c r="I41" s="13">
        <f t="shared" si="11"/>
        <v>0</v>
      </c>
      <c r="J41" s="14">
        <v>0</v>
      </c>
      <c r="K41" s="6">
        <v>6</v>
      </c>
      <c r="L41" s="6">
        <v>0</v>
      </c>
      <c r="M41" s="13">
        <f t="shared" si="12"/>
        <v>0</v>
      </c>
      <c r="N41" s="14">
        <v>0</v>
      </c>
      <c r="O41" s="6">
        <v>1</v>
      </c>
      <c r="P41" s="6">
        <v>0</v>
      </c>
      <c r="Q41" s="13">
        <f t="shared" si="13"/>
        <v>0</v>
      </c>
      <c r="R41" s="14">
        <v>0</v>
      </c>
      <c r="S41" s="6">
        <v>1</v>
      </c>
      <c r="T41" s="6">
        <v>1</v>
      </c>
      <c r="U41" s="13">
        <f t="shared" si="14"/>
        <v>100</v>
      </c>
      <c r="V41" s="14">
        <v>3</v>
      </c>
      <c r="W41" s="6">
        <v>1</v>
      </c>
      <c r="X41" s="6">
        <v>0</v>
      </c>
      <c r="Y41" s="13">
        <f t="shared" si="15"/>
        <v>0</v>
      </c>
      <c r="Z41" s="14">
        <v>0</v>
      </c>
      <c r="AA41" s="6">
        <v>1</v>
      </c>
      <c r="AB41" s="6">
        <v>1</v>
      </c>
      <c r="AC41" s="13">
        <f t="shared" si="16"/>
        <v>100</v>
      </c>
      <c r="AD41" s="14">
        <v>3</v>
      </c>
      <c r="AE41" s="6">
        <v>1</v>
      </c>
      <c r="AF41" s="6">
        <v>1</v>
      </c>
      <c r="AG41" s="13">
        <f t="shared" si="17"/>
        <v>100</v>
      </c>
      <c r="AH41" s="14">
        <v>3</v>
      </c>
      <c r="AI41" s="6">
        <v>1</v>
      </c>
      <c r="AJ41" s="6">
        <v>0.5</v>
      </c>
      <c r="AK41" s="13">
        <f t="shared" si="18"/>
        <v>50</v>
      </c>
      <c r="AL41" s="14">
        <v>1.5</v>
      </c>
      <c r="AM41" s="59">
        <f t="shared" si="19"/>
        <v>10.5</v>
      </c>
      <c r="AN41" s="71"/>
      <c r="AO41" s="40"/>
      <c r="AP41" s="40"/>
      <c r="AQ41" s="40"/>
      <c r="AR41" s="40"/>
      <c r="AS41" s="40"/>
      <c r="AT41" s="40"/>
      <c r="AU41" s="40"/>
    </row>
    <row r="42" spans="1:47" ht="16.5" customHeight="1">
      <c r="A42" s="6">
        <v>30</v>
      </c>
      <c r="B42" s="7" t="s">
        <v>24</v>
      </c>
      <c r="C42" s="6">
        <v>2</v>
      </c>
      <c r="D42" s="6">
        <v>2</v>
      </c>
      <c r="E42" s="13">
        <f t="shared" si="10"/>
        <v>100</v>
      </c>
      <c r="F42" s="14">
        <v>3</v>
      </c>
      <c r="G42" s="6">
        <v>1</v>
      </c>
      <c r="H42" s="6">
        <v>1</v>
      </c>
      <c r="I42" s="13">
        <f t="shared" si="11"/>
        <v>100</v>
      </c>
      <c r="J42" s="14">
        <v>3</v>
      </c>
      <c r="K42" s="6">
        <v>6</v>
      </c>
      <c r="L42" s="6">
        <v>6</v>
      </c>
      <c r="M42" s="13">
        <f t="shared" si="12"/>
        <v>100</v>
      </c>
      <c r="N42" s="14">
        <v>3</v>
      </c>
      <c r="O42" s="6">
        <v>1</v>
      </c>
      <c r="P42" s="6">
        <v>1</v>
      </c>
      <c r="Q42" s="13">
        <f t="shared" si="13"/>
        <v>100</v>
      </c>
      <c r="R42" s="14">
        <v>3</v>
      </c>
      <c r="S42" s="6">
        <v>1</v>
      </c>
      <c r="T42" s="6">
        <v>1</v>
      </c>
      <c r="U42" s="13">
        <f t="shared" si="14"/>
        <v>100</v>
      </c>
      <c r="V42" s="14">
        <v>3</v>
      </c>
      <c r="W42" s="6">
        <v>1</v>
      </c>
      <c r="X42" s="6">
        <v>1</v>
      </c>
      <c r="Y42" s="13">
        <f t="shared" si="15"/>
        <v>100</v>
      </c>
      <c r="Z42" s="14">
        <v>3</v>
      </c>
      <c r="AA42" s="6">
        <v>1</v>
      </c>
      <c r="AB42" s="6">
        <v>1</v>
      </c>
      <c r="AC42" s="13">
        <f t="shared" si="16"/>
        <v>100</v>
      </c>
      <c r="AD42" s="14">
        <v>3</v>
      </c>
      <c r="AE42" s="6">
        <v>1</v>
      </c>
      <c r="AF42" s="6">
        <v>1</v>
      </c>
      <c r="AG42" s="13">
        <f t="shared" si="17"/>
        <v>100</v>
      </c>
      <c r="AH42" s="14">
        <v>3</v>
      </c>
      <c r="AI42" s="6">
        <v>1</v>
      </c>
      <c r="AJ42" s="6">
        <v>0</v>
      </c>
      <c r="AK42" s="13">
        <f t="shared" si="18"/>
        <v>0</v>
      </c>
      <c r="AL42" s="14">
        <v>0</v>
      </c>
      <c r="AM42" s="59">
        <f t="shared" si="19"/>
        <v>24</v>
      </c>
      <c r="AN42" s="71"/>
      <c r="AO42" s="40"/>
      <c r="AP42" s="40"/>
      <c r="AQ42" s="40"/>
      <c r="AR42" s="40"/>
      <c r="AS42" s="40"/>
      <c r="AT42" s="40"/>
      <c r="AU42" s="40"/>
    </row>
    <row r="43" spans="1:47" ht="16.5" customHeight="1">
      <c r="A43" s="6">
        <v>31</v>
      </c>
      <c r="B43" s="7" t="s">
        <v>25</v>
      </c>
      <c r="C43" s="6">
        <v>2</v>
      </c>
      <c r="D43" s="6">
        <v>2</v>
      </c>
      <c r="E43" s="13">
        <f t="shared" si="10"/>
        <v>100</v>
      </c>
      <c r="F43" s="14">
        <v>3</v>
      </c>
      <c r="G43" s="6">
        <v>1</v>
      </c>
      <c r="H43" s="6">
        <v>1</v>
      </c>
      <c r="I43" s="13">
        <f t="shared" si="11"/>
        <v>100</v>
      </c>
      <c r="J43" s="14">
        <v>3</v>
      </c>
      <c r="K43" s="6">
        <v>6</v>
      </c>
      <c r="L43" s="6">
        <v>6</v>
      </c>
      <c r="M43" s="13">
        <f t="shared" si="12"/>
        <v>100</v>
      </c>
      <c r="N43" s="14">
        <v>3</v>
      </c>
      <c r="O43" s="6">
        <v>1</v>
      </c>
      <c r="P43" s="6">
        <v>0</v>
      </c>
      <c r="Q43" s="13">
        <f t="shared" si="13"/>
        <v>0</v>
      </c>
      <c r="R43" s="14">
        <v>0</v>
      </c>
      <c r="S43" s="6">
        <v>1</v>
      </c>
      <c r="T43" s="6">
        <v>0</v>
      </c>
      <c r="U43" s="13">
        <f t="shared" si="14"/>
        <v>0</v>
      </c>
      <c r="V43" s="14">
        <v>0</v>
      </c>
      <c r="W43" s="6">
        <v>1</v>
      </c>
      <c r="X43" s="6">
        <v>0</v>
      </c>
      <c r="Y43" s="13">
        <f t="shared" si="15"/>
        <v>0</v>
      </c>
      <c r="Z43" s="14">
        <v>0</v>
      </c>
      <c r="AA43" s="6">
        <v>1</v>
      </c>
      <c r="AB43" s="6">
        <v>1</v>
      </c>
      <c r="AC43" s="13">
        <f t="shared" si="16"/>
        <v>100</v>
      </c>
      <c r="AD43" s="14">
        <v>3</v>
      </c>
      <c r="AE43" s="6">
        <v>1</v>
      </c>
      <c r="AF43" s="6">
        <v>1</v>
      </c>
      <c r="AG43" s="13">
        <f t="shared" si="17"/>
        <v>100</v>
      </c>
      <c r="AH43" s="14">
        <v>3</v>
      </c>
      <c r="AI43" s="6">
        <v>1</v>
      </c>
      <c r="AJ43" s="6">
        <v>0</v>
      </c>
      <c r="AK43" s="13">
        <f t="shared" si="18"/>
        <v>0</v>
      </c>
      <c r="AL43" s="14">
        <v>0</v>
      </c>
      <c r="AM43" s="59">
        <f t="shared" si="19"/>
        <v>15</v>
      </c>
      <c r="AN43" s="71"/>
      <c r="AO43" s="40"/>
      <c r="AP43" s="40"/>
      <c r="AQ43" s="40"/>
      <c r="AR43" s="40"/>
      <c r="AS43" s="40"/>
      <c r="AT43" s="40"/>
      <c r="AU43" s="40"/>
    </row>
    <row r="44" spans="1:47" ht="16.5" customHeight="1">
      <c r="A44" s="21" t="s">
        <v>54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71"/>
      <c r="AO44" s="40"/>
      <c r="AP44" s="40"/>
      <c r="AQ44" s="40"/>
      <c r="AR44" s="40"/>
      <c r="AS44" s="40"/>
      <c r="AT44" s="40"/>
      <c r="AU44" s="40"/>
    </row>
    <row r="45" spans="1:47" ht="16.5" customHeight="1">
      <c r="A45" s="6">
        <v>32</v>
      </c>
      <c r="B45" s="7" t="s">
        <v>26</v>
      </c>
      <c r="C45" s="6">
        <v>2</v>
      </c>
      <c r="D45" s="6">
        <v>1</v>
      </c>
      <c r="E45" s="13">
        <f>D45/C45*100</f>
        <v>50</v>
      </c>
      <c r="F45" s="14">
        <v>1.5</v>
      </c>
      <c r="G45" s="6">
        <v>1</v>
      </c>
      <c r="H45" s="6">
        <v>1</v>
      </c>
      <c r="I45" s="13">
        <f>H45/G45*100</f>
        <v>100</v>
      </c>
      <c r="J45" s="14">
        <v>3</v>
      </c>
      <c r="K45" s="6">
        <v>6</v>
      </c>
      <c r="L45" s="6">
        <v>6</v>
      </c>
      <c r="M45" s="13">
        <f>L45/K45*100</f>
        <v>100</v>
      </c>
      <c r="N45" s="14">
        <v>3</v>
      </c>
      <c r="O45" s="6">
        <v>1</v>
      </c>
      <c r="P45" s="6">
        <v>1</v>
      </c>
      <c r="Q45" s="13">
        <f>P45/O45*100</f>
        <v>100</v>
      </c>
      <c r="R45" s="14">
        <v>3</v>
      </c>
      <c r="S45" s="6">
        <v>1</v>
      </c>
      <c r="T45" s="6">
        <v>0</v>
      </c>
      <c r="U45" s="13">
        <f>T45/S45*100</f>
        <v>0</v>
      </c>
      <c r="V45" s="14">
        <v>0</v>
      </c>
      <c r="W45" s="6">
        <v>1</v>
      </c>
      <c r="X45" s="6">
        <v>1</v>
      </c>
      <c r="Y45" s="13">
        <f>X45/W45*100</f>
        <v>100</v>
      </c>
      <c r="Z45" s="14">
        <v>3</v>
      </c>
      <c r="AA45" s="6">
        <v>1</v>
      </c>
      <c r="AB45" s="6">
        <v>1</v>
      </c>
      <c r="AC45" s="13">
        <f>AB45/AA45*100</f>
        <v>100</v>
      </c>
      <c r="AD45" s="14">
        <v>3</v>
      </c>
      <c r="AE45" s="6">
        <v>1</v>
      </c>
      <c r="AF45" s="6">
        <v>1</v>
      </c>
      <c r="AG45" s="13">
        <f>AF45/AE45*100</f>
        <v>100</v>
      </c>
      <c r="AH45" s="14">
        <v>3</v>
      </c>
      <c r="AI45" s="6">
        <v>1</v>
      </c>
      <c r="AJ45" s="6">
        <v>0.5</v>
      </c>
      <c r="AK45" s="13">
        <f>AJ45/AI45*100</f>
        <v>50</v>
      </c>
      <c r="AL45" s="14">
        <v>1.5</v>
      </c>
      <c r="AM45" s="59">
        <f>AL45+AH45+AD45+Z45+V45+R45+N45+J45+F45</f>
        <v>21</v>
      </c>
      <c r="AN45" s="71"/>
      <c r="AO45" s="40"/>
      <c r="AP45" s="40"/>
      <c r="AQ45" s="40"/>
      <c r="AR45" s="40"/>
      <c r="AS45" s="40"/>
      <c r="AT45" s="40"/>
      <c r="AU45" s="40"/>
    </row>
    <row r="46" spans="1:47" ht="16.5" customHeight="1">
      <c r="A46" s="6">
        <v>33</v>
      </c>
      <c r="B46" s="7" t="s">
        <v>27</v>
      </c>
      <c r="C46" s="6">
        <v>2</v>
      </c>
      <c r="D46" s="6">
        <v>2</v>
      </c>
      <c r="E46" s="13">
        <f>D46/C46*100</f>
        <v>100</v>
      </c>
      <c r="F46" s="14">
        <v>3</v>
      </c>
      <c r="G46" s="6">
        <v>1</v>
      </c>
      <c r="H46" s="6">
        <v>1</v>
      </c>
      <c r="I46" s="13">
        <f>H46/G46*100</f>
        <v>100</v>
      </c>
      <c r="J46" s="14">
        <v>3</v>
      </c>
      <c r="K46" s="6">
        <v>6</v>
      </c>
      <c r="L46" s="6">
        <v>6</v>
      </c>
      <c r="M46" s="13">
        <f>L46/K46*100</f>
        <v>100</v>
      </c>
      <c r="N46" s="14">
        <v>3</v>
      </c>
      <c r="O46" s="6">
        <v>1</v>
      </c>
      <c r="P46" s="6">
        <v>1</v>
      </c>
      <c r="Q46" s="13">
        <f>P46/O46*100</f>
        <v>100</v>
      </c>
      <c r="R46" s="14">
        <v>3</v>
      </c>
      <c r="S46" s="6">
        <v>1</v>
      </c>
      <c r="T46" s="6">
        <v>1</v>
      </c>
      <c r="U46" s="13">
        <f>T46/S46*100</f>
        <v>100</v>
      </c>
      <c r="V46" s="14">
        <v>3</v>
      </c>
      <c r="W46" s="6">
        <v>1</v>
      </c>
      <c r="X46" s="6">
        <v>1</v>
      </c>
      <c r="Y46" s="13">
        <f>X46/W46*100</f>
        <v>100</v>
      </c>
      <c r="Z46" s="14">
        <v>3</v>
      </c>
      <c r="AA46" s="6">
        <v>1</v>
      </c>
      <c r="AB46" s="6">
        <v>1</v>
      </c>
      <c r="AC46" s="13">
        <f>AB46/AA46*100</f>
        <v>100</v>
      </c>
      <c r="AD46" s="14">
        <v>3</v>
      </c>
      <c r="AE46" s="6">
        <v>1</v>
      </c>
      <c r="AF46" s="6">
        <v>1</v>
      </c>
      <c r="AG46" s="13">
        <f>AF46/AE46*100</f>
        <v>100</v>
      </c>
      <c r="AH46" s="14">
        <v>3</v>
      </c>
      <c r="AI46" s="6">
        <v>1</v>
      </c>
      <c r="AJ46" s="6">
        <v>0.5</v>
      </c>
      <c r="AK46" s="13">
        <f>AJ46/AI46*100</f>
        <v>50</v>
      </c>
      <c r="AL46" s="14">
        <v>1.5</v>
      </c>
      <c r="AM46" s="59">
        <f>AL46+AH46+AD46+Z46+V46+R46+N46+J46+F46</f>
        <v>25.5</v>
      </c>
      <c r="AN46" s="71"/>
      <c r="AO46" s="40"/>
      <c r="AP46" s="40"/>
      <c r="AQ46" s="40"/>
      <c r="AR46" s="40"/>
      <c r="AS46" s="40"/>
      <c r="AT46" s="40"/>
      <c r="AU46" s="40"/>
    </row>
    <row r="47" spans="1:47" ht="16.5" customHeight="1">
      <c r="A47" s="6">
        <v>34</v>
      </c>
      <c r="B47" s="7" t="s">
        <v>28</v>
      </c>
      <c r="C47" s="6">
        <v>2</v>
      </c>
      <c r="D47" s="6">
        <v>2</v>
      </c>
      <c r="E47" s="13">
        <f>D47/C47*100</f>
        <v>100</v>
      </c>
      <c r="F47" s="14">
        <v>3</v>
      </c>
      <c r="G47" s="6">
        <v>1</v>
      </c>
      <c r="H47" s="6">
        <v>1</v>
      </c>
      <c r="I47" s="13">
        <f>H47/G47*100</f>
        <v>100</v>
      </c>
      <c r="J47" s="14">
        <v>3</v>
      </c>
      <c r="K47" s="6">
        <v>6</v>
      </c>
      <c r="L47" s="6">
        <v>6</v>
      </c>
      <c r="M47" s="13">
        <f>L47/K47*100</f>
        <v>100</v>
      </c>
      <c r="N47" s="14">
        <v>3</v>
      </c>
      <c r="O47" s="6">
        <v>1</v>
      </c>
      <c r="P47" s="6">
        <v>0</v>
      </c>
      <c r="Q47" s="13">
        <f>P47/O47*100</f>
        <v>0</v>
      </c>
      <c r="R47" s="14">
        <v>0</v>
      </c>
      <c r="S47" s="6">
        <v>1</v>
      </c>
      <c r="T47" s="6">
        <v>0</v>
      </c>
      <c r="U47" s="13">
        <f>T47/S47*100</f>
        <v>0</v>
      </c>
      <c r="V47" s="14">
        <v>0</v>
      </c>
      <c r="W47" s="6">
        <v>1</v>
      </c>
      <c r="X47" s="6">
        <v>0</v>
      </c>
      <c r="Y47" s="13">
        <f>X47/W47*100</f>
        <v>0</v>
      </c>
      <c r="Z47" s="14">
        <v>0</v>
      </c>
      <c r="AA47" s="6">
        <v>1</v>
      </c>
      <c r="AB47" s="6">
        <v>0</v>
      </c>
      <c r="AC47" s="13">
        <f>AB47/AA47*100</f>
        <v>0</v>
      </c>
      <c r="AD47" s="14">
        <v>0</v>
      </c>
      <c r="AE47" s="6">
        <v>1</v>
      </c>
      <c r="AF47" s="6">
        <v>0</v>
      </c>
      <c r="AG47" s="13">
        <f>AF47/AE47*100</f>
        <v>0</v>
      </c>
      <c r="AH47" s="14">
        <v>0</v>
      </c>
      <c r="AI47" s="6">
        <v>1</v>
      </c>
      <c r="AJ47" s="6">
        <v>0.5</v>
      </c>
      <c r="AK47" s="13">
        <f>AJ47/AI47*100</f>
        <v>50</v>
      </c>
      <c r="AL47" s="14">
        <v>1.5</v>
      </c>
      <c r="AM47" s="59">
        <f>AL47+AH47+AD47+Z47+V47+R47+N47+J47+F47</f>
        <v>10.5</v>
      </c>
      <c r="AN47" s="71"/>
      <c r="AO47" s="40"/>
      <c r="AP47" s="40"/>
      <c r="AQ47" s="40"/>
      <c r="AR47" s="40"/>
      <c r="AS47" s="40"/>
      <c r="AT47" s="40"/>
      <c r="AU47" s="40"/>
    </row>
    <row r="48" spans="1:47" ht="16.5" customHeight="1">
      <c r="A48" s="6">
        <v>35</v>
      </c>
      <c r="B48" s="7" t="s">
        <v>64</v>
      </c>
      <c r="C48" s="6">
        <v>2</v>
      </c>
      <c r="D48" s="6">
        <v>0</v>
      </c>
      <c r="E48" s="13">
        <f>D48/C48*100</f>
        <v>0</v>
      </c>
      <c r="F48" s="14">
        <v>0</v>
      </c>
      <c r="G48" s="6">
        <v>1</v>
      </c>
      <c r="H48" s="6">
        <v>0</v>
      </c>
      <c r="I48" s="13">
        <f>H48/G48*100</f>
        <v>0</v>
      </c>
      <c r="J48" s="14">
        <v>0</v>
      </c>
      <c r="K48" s="6">
        <v>6</v>
      </c>
      <c r="L48" s="6">
        <v>0</v>
      </c>
      <c r="M48" s="13">
        <f>L48/K48*100</f>
        <v>0</v>
      </c>
      <c r="N48" s="14"/>
      <c r="O48" s="6">
        <v>1</v>
      </c>
      <c r="P48" s="6">
        <v>0</v>
      </c>
      <c r="Q48" s="13">
        <f>P48/O48*100</f>
        <v>0</v>
      </c>
      <c r="R48" s="14">
        <v>0</v>
      </c>
      <c r="S48" s="6">
        <v>1</v>
      </c>
      <c r="T48" s="6">
        <v>0</v>
      </c>
      <c r="U48" s="13">
        <f>T48/S48*100</f>
        <v>0</v>
      </c>
      <c r="V48" s="14">
        <v>0</v>
      </c>
      <c r="W48" s="6">
        <v>1</v>
      </c>
      <c r="X48" s="6">
        <v>0</v>
      </c>
      <c r="Y48" s="13">
        <f>X48/W48*100</f>
        <v>0</v>
      </c>
      <c r="Z48" s="14">
        <v>0</v>
      </c>
      <c r="AA48" s="6">
        <v>1</v>
      </c>
      <c r="AB48" s="6">
        <v>1</v>
      </c>
      <c r="AC48" s="13">
        <f>AB48/AA48*100</f>
        <v>100</v>
      </c>
      <c r="AD48" s="14">
        <v>3</v>
      </c>
      <c r="AE48" s="6">
        <v>1</v>
      </c>
      <c r="AF48" s="6">
        <v>1</v>
      </c>
      <c r="AG48" s="13">
        <f>AF48/AE48*100</f>
        <v>100</v>
      </c>
      <c r="AH48" s="14">
        <v>3</v>
      </c>
      <c r="AI48" s="6">
        <v>1</v>
      </c>
      <c r="AJ48" s="6">
        <v>0.5</v>
      </c>
      <c r="AK48" s="13">
        <f>AJ48/AI48*100</f>
        <v>50</v>
      </c>
      <c r="AL48" s="14">
        <v>1.5</v>
      </c>
      <c r="AM48" s="59">
        <f>AL48+AH48+AD48+Z48+V48+R48+N48+J48+F48</f>
        <v>7.5</v>
      </c>
      <c r="AN48" s="71"/>
      <c r="AO48" s="40"/>
      <c r="AP48" s="40"/>
      <c r="AQ48" s="40"/>
      <c r="AR48" s="40"/>
      <c r="AS48" s="40"/>
      <c r="AT48" s="40"/>
      <c r="AU48" s="40"/>
    </row>
    <row r="49" spans="1:47" ht="16.5" customHeight="1">
      <c r="A49" s="22" t="s">
        <v>55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71"/>
      <c r="AO49" s="40"/>
      <c r="AP49" s="40"/>
      <c r="AQ49" s="40"/>
      <c r="AR49" s="40"/>
      <c r="AS49" s="40"/>
      <c r="AT49" s="40"/>
      <c r="AU49" s="40"/>
    </row>
    <row r="50" spans="1:47" ht="16.5" customHeight="1">
      <c r="A50" s="6">
        <v>36</v>
      </c>
      <c r="B50" s="7" t="s">
        <v>29</v>
      </c>
      <c r="C50" s="6">
        <v>2</v>
      </c>
      <c r="D50" s="6">
        <v>2</v>
      </c>
      <c r="E50" s="13">
        <f>D50/C50*100</f>
        <v>100</v>
      </c>
      <c r="F50" s="14">
        <v>3</v>
      </c>
      <c r="G50" s="6">
        <v>1</v>
      </c>
      <c r="H50" s="6">
        <v>1</v>
      </c>
      <c r="I50" s="13">
        <f>H50/G50*100</f>
        <v>100</v>
      </c>
      <c r="J50" s="14">
        <v>3</v>
      </c>
      <c r="K50" s="6">
        <v>6</v>
      </c>
      <c r="L50" s="6">
        <v>6</v>
      </c>
      <c r="M50" s="13">
        <f>L50/K50*100</f>
        <v>100</v>
      </c>
      <c r="N50" s="14">
        <v>3</v>
      </c>
      <c r="O50" s="6">
        <v>1</v>
      </c>
      <c r="P50" s="6">
        <v>1</v>
      </c>
      <c r="Q50" s="13">
        <f>P50/O50*100</f>
        <v>100</v>
      </c>
      <c r="R50" s="14">
        <v>3</v>
      </c>
      <c r="S50" s="6">
        <v>1</v>
      </c>
      <c r="T50" s="6">
        <v>0</v>
      </c>
      <c r="U50" s="13">
        <f>T50/S50*100</f>
        <v>0</v>
      </c>
      <c r="V50" s="14">
        <v>0</v>
      </c>
      <c r="W50" s="6">
        <v>1</v>
      </c>
      <c r="X50" s="6">
        <v>0</v>
      </c>
      <c r="Y50" s="13">
        <f>X50/W50*100</f>
        <v>0</v>
      </c>
      <c r="Z50" s="14">
        <v>0</v>
      </c>
      <c r="AA50" s="6">
        <v>1</v>
      </c>
      <c r="AB50" s="6">
        <v>1</v>
      </c>
      <c r="AC50" s="13">
        <f>AB50/AA50*100</f>
        <v>100</v>
      </c>
      <c r="AD50" s="14">
        <v>0</v>
      </c>
      <c r="AE50" s="6">
        <v>1</v>
      </c>
      <c r="AF50" s="6">
        <v>0</v>
      </c>
      <c r="AG50" s="13">
        <f>AF50/AE50*100</f>
        <v>0</v>
      </c>
      <c r="AH50" s="14">
        <v>0</v>
      </c>
      <c r="AI50" s="6">
        <v>1</v>
      </c>
      <c r="AJ50" s="6">
        <v>0</v>
      </c>
      <c r="AK50" s="13">
        <f>AJ50/AI50*100</f>
        <v>0</v>
      </c>
      <c r="AL50" s="14">
        <v>0</v>
      </c>
      <c r="AM50" s="59">
        <f>AL50+AH50+AD50+Z50+V50+R50+N50+J50+F50</f>
        <v>12</v>
      </c>
      <c r="AN50" s="71"/>
      <c r="AO50" s="40"/>
      <c r="AP50" s="40"/>
      <c r="AQ50" s="40"/>
      <c r="AR50" s="40"/>
      <c r="AS50" s="40"/>
      <c r="AT50" s="40"/>
      <c r="AU50" s="40"/>
    </row>
    <row r="51" spans="1:47" ht="16.5" customHeight="1">
      <c r="A51" s="6">
        <v>37</v>
      </c>
      <c r="B51" s="7" t="s">
        <v>30</v>
      </c>
      <c r="C51" s="6">
        <v>2</v>
      </c>
      <c r="D51" s="6">
        <v>2</v>
      </c>
      <c r="E51" s="13">
        <f>D51/C51*100</f>
        <v>100</v>
      </c>
      <c r="F51" s="14">
        <v>3</v>
      </c>
      <c r="G51" s="6">
        <v>1</v>
      </c>
      <c r="H51" s="6">
        <v>1</v>
      </c>
      <c r="I51" s="13">
        <f>H51/G51*100</f>
        <v>100</v>
      </c>
      <c r="J51" s="14">
        <v>3</v>
      </c>
      <c r="K51" s="6">
        <v>6</v>
      </c>
      <c r="L51" s="6">
        <v>6</v>
      </c>
      <c r="M51" s="13">
        <f>L51/K51*100</f>
        <v>100</v>
      </c>
      <c r="N51" s="14">
        <v>3</v>
      </c>
      <c r="O51" s="6">
        <v>1</v>
      </c>
      <c r="P51" s="6">
        <v>1</v>
      </c>
      <c r="Q51" s="13">
        <f>P51/O51*100</f>
        <v>100</v>
      </c>
      <c r="R51" s="14">
        <v>3</v>
      </c>
      <c r="S51" s="6">
        <v>1</v>
      </c>
      <c r="T51" s="6">
        <v>0</v>
      </c>
      <c r="U51" s="13">
        <f>T51/S51*100</f>
        <v>0</v>
      </c>
      <c r="V51" s="14">
        <v>0</v>
      </c>
      <c r="W51" s="6">
        <v>1</v>
      </c>
      <c r="X51" s="6">
        <v>0</v>
      </c>
      <c r="Y51" s="13">
        <f>X51/W51*100</f>
        <v>0</v>
      </c>
      <c r="Z51" s="14">
        <v>0</v>
      </c>
      <c r="AA51" s="6">
        <v>1</v>
      </c>
      <c r="AB51" s="6">
        <v>1</v>
      </c>
      <c r="AC51" s="13">
        <f>AB51/AA51*100</f>
        <v>100</v>
      </c>
      <c r="AD51" s="14">
        <v>0</v>
      </c>
      <c r="AE51" s="6">
        <v>1</v>
      </c>
      <c r="AF51" s="6">
        <v>0</v>
      </c>
      <c r="AG51" s="13">
        <f>AF51/AE51*100</f>
        <v>0</v>
      </c>
      <c r="AH51" s="14">
        <v>0</v>
      </c>
      <c r="AI51" s="6">
        <v>1</v>
      </c>
      <c r="AJ51" s="6">
        <v>0</v>
      </c>
      <c r="AK51" s="13">
        <f>AJ51/AI51*100</f>
        <v>0</v>
      </c>
      <c r="AL51" s="14">
        <v>0</v>
      </c>
      <c r="AM51" s="59">
        <f>AL51+AH51+AD51+Z51+V51+R51+N51+J51+F51</f>
        <v>12</v>
      </c>
      <c r="AN51" s="71"/>
      <c r="AO51" s="40"/>
      <c r="AP51" s="40"/>
      <c r="AQ51" s="40"/>
      <c r="AR51" s="40"/>
      <c r="AS51" s="40"/>
      <c r="AT51" s="40"/>
      <c r="AU51" s="40"/>
    </row>
    <row r="52" spans="1:47" ht="16.5" customHeight="1">
      <c r="A52" s="6">
        <v>38</v>
      </c>
      <c r="B52" s="8" t="s">
        <v>31</v>
      </c>
      <c r="C52" s="6">
        <v>2</v>
      </c>
      <c r="D52" s="6">
        <v>2</v>
      </c>
      <c r="E52" s="13">
        <f>D52/C52*100</f>
        <v>100</v>
      </c>
      <c r="F52" s="14">
        <v>3</v>
      </c>
      <c r="G52" s="6">
        <v>1</v>
      </c>
      <c r="H52" s="6">
        <v>1</v>
      </c>
      <c r="I52" s="13">
        <f>H52/G52*100</f>
        <v>100</v>
      </c>
      <c r="J52" s="14">
        <v>3</v>
      </c>
      <c r="K52" s="6">
        <v>6</v>
      </c>
      <c r="L52" s="6">
        <v>6</v>
      </c>
      <c r="M52" s="13">
        <f>L52/K52*100</f>
        <v>100</v>
      </c>
      <c r="N52" s="14">
        <v>3</v>
      </c>
      <c r="O52" s="6">
        <v>1</v>
      </c>
      <c r="P52" s="6">
        <v>1</v>
      </c>
      <c r="Q52" s="13">
        <f>P52/O52*100</f>
        <v>100</v>
      </c>
      <c r="R52" s="14">
        <v>3</v>
      </c>
      <c r="S52" s="6">
        <v>1</v>
      </c>
      <c r="T52" s="6">
        <v>0</v>
      </c>
      <c r="U52" s="13">
        <f>T52/S52*100</f>
        <v>0</v>
      </c>
      <c r="V52" s="14">
        <v>0</v>
      </c>
      <c r="W52" s="6">
        <v>1</v>
      </c>
      <c r="X52" s="6">
        <v>0</v>
      </c>
      <c r="Y52" s="13">
        <f>X52/W52*100</f>
        <v>0</v>
      </c>
      <c r="Z52" s="14">
        <v>0</v>
      </c>
      <c r="AA52" s="6">
        <v>1</v>
      </c>
      <c r="AB52" s="6">
        <v>1</v>
      </c>
      <c r="AC52" s="13">
        <f>AB52/AA52*100</f>
        <v>100</v>
      </c>
      <c r="AD52" s="14">
        <v>3</v>
      </c>
      <c r="AE52" s="6">
        <v>1</v>
      </c>
      <c r="AF52" s="6">
        <v>1</v>
      </c>
      <c r="AG52" s="13">
        <f>AF52/AE52*100</f>
        <v>100</v>
      </c>
      <c r="AH52" s="14">
        <v>3</v>
      </c>
      <c r="AI52" s="6">
        <v>1</v>
      </c>
      <c r="AJ52" s="6">
        <v>0</v>
      </c>
      <c r="AK52" s="13">
        <f>AJ52/AI52*100</f>
        <v>0</v>
      </c>
      <c r="AL52" s="14">
        <v>0</v>
      </c>
      <c r="AM52" s="59">
        <f>AL52+AH52+AD52+Z52+V52+R52+N52+J52+F52</f>
        <v>18</v>
      </c>
      <c r="AN52" s="71"/>
      <c r="AO52" s="40"/>
      <c r="AP52" s="40"/>
      <c r="AQ52" s="40"/>
      <c r="AR52" s="40"/>
      <c r="AS52" s="40"/>
      <c r="AT52" s="40"/>
      <c r="AU52" s="40"/>
    </row>
    <row r="53" spans="1:47" ht="16.5" customHeight="1">
      <c r="A53" s="6">
        <v>39</v>
      </c>
      <c r="B53" s="7" t="s">
        <v>42</v>
      </c>
      <c r="C53" s="6">
        <v>2</v>
      </c>
      <c r="D53" s="6">
        <v>2</v>
      </c>
      <c r="E53" s="13">
        <f>D53/C53*100</f>
        <v>100</v>
      </c>
      <c r="F53" s="14">
        <v>3</v>
      </c>
      <c r="G53" s="6">
        <v>1</v>
      </c>
      <c r="H53" s="6">
        <v>1</v>
      </c>
      <c r="I53" s="13">
        <f>H53/G53*100</f>
        <v>100</v>
      </c>
      <c r="J53" s="14">
        <v>3</v>
      </c>
      <c r="K53" s="6">
        <v>6</v>
      </c>
      <c r="L53" s="6">
        <v>6</v>
      </c>
      <c r="M53" s="13">
        <f>L53/K53*100</f>
        <v>100</v>
      </c>
      <c r="N53" s="14">
        <v>3</v>
      </c>
      <c r="O53" s="6">
        <v>1</v>
      </c>
      <c r="P53" s="6">
        <v>1</v>
      </c>
      <c r="Q53" s="13">
        <f>P53/O53*100</f>
        <v>100</v>
      </c>
      <c r="R53" s="14">
        <v>3</v>
      </c>
      <c r="S53" s="6">
        <v>1</v>
      </c>
      <c r="T53" s="6">
        <v>0</v>
      </c>
      <c r="U53" s="13">
        <f>T53/S53*100</f>
        <v>0</v>
      </c>
      <c r="V53" s="14">
        <v>0</v>
      </c>
      <c r="W53" s="6">
        <v>1</v>
      </c>
      <c r="X53" s="6">
        <v>0</v>
      </c>
      <c r="Y53" s="13">
        <f>X53/W53*100</f>
        <v>0</v>
      </c>
      <c r="Z53" s="14">
        <v>0</v>
      </c>
      <c r="AA53" s="6">
        <v>1</v>
      </c>
      <c r="AB53" s="6">
        <v>1</v>
      </c>
      <c r="AC53" s="13">
        <f>AB53/AA53*100</f>
        <v>100</v>
      </c>
      <c r="AD53" s="14">
        <v>3</v>
      </c>
      <c r="AE53" s="6">
        <v>1</v>
      </c>
      <c r="AF53" s="6">
        <v>1</v>
      </c>
      <c r="AG53" s="13">
        <f>AF53/AE53*100</f>
        <v>100</v>
      </c>
      <c r="AH53" s="14">
        <v>3</v>
      </c>
      <c r="AI53" s="6">
        <v>1</v>
      </c>
      <c r="AJ53" s="6">
        <v>0</v>
      </c>
      <c r="AK53" s="13">
        <f>AJ53/AI53*100</f>
        <v>0</v>
      </c>
      <c r="AL53" s="14">
        <v>0</v>
      </c>
      <c r="AM53" s="59">
        <f>AL53+AH53+AD53+Z53+V53+R53+N53+J53+F53</f>
        <v>18</v>
      </c>
      <c r="AN53" s="71"/>
      <c r="AO53" s="40"/>
      <c r="AP53" s="40"/>
      <c r="AQ53" s="40"/>
      <c r="AR53" s="40"/>
      <c r="AS53" s="40"/>
      <c r="AT53" s="40"/>
      <c r="AU53" s="40"/>
    </row>
    <row r="54" spans="1:47" ht="16.5" customHeight="1">
      <c r="A54" s="21" t="s">
        <v>56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71"/>
      <c r="AO54" s="40"/>
      <c r="AP54" s="40"/>
      <c r="AQ54" s="40"/>
      <c r="AR54" s="40"/>
      <c r="AS54" s="40"/>
      <c r="AT54" s="40"/>
      <c r="AU54" s="40"/>
    </row>
    <row r="55" spans="1:47" ht="16.5" customHeight="1">
      <c r="A55" s="6">
        <v>40</v>
      </c>
      <c r="B55" s="7" t="s">
        <v>32</v>
      </c>
      <c r="C55" s="6">
        <v>2</v>
      </c>
      <c r="D55" s="6">
        <v>2</v>
      </c>
      <c r="E55" s="13">
        <f aca="true" t="shared" si="20" ref="E55:E60">D55/C55*100</f>
        <v>100</v>
      </c>
      <c r="F55" s="14">
        <v>3</v>
      </c>
      <c r="G55" s="6">
        <v>1</v>
      </c>
      <c r="H55" s="6">
        <v>1</v>
      </c>
      <c r="I55" s="13">
        <f aca="true" t="shared" si="21" ref="I55:I60">H55/G55*100</f>
        <v>100</v>
      </c>
      <c r="J55" s="14">
        <v>3</v>
      </c>
      <c r="K55" s="6">
        <v>6</v>
      </c>
      <c r="L55" s="6">
        <v>6</v>
      </c>
      <c r="M55" s="13">
        <f aca="true" t="shared" si="22" ref="M55:M60">L55/K55*100</f>
        <v>100</v>
      </c>
      <c r="N55" s="14">
        <v>3</v>
      </c>
      <c r="O55" s="6">
        <v>1</v>
      </c>
      <c r="P55" s="6">
        <v>1</v>
      </c>
      <c r="Q55" s="13">
        <f aca="true" t="shared" si="23" ref="Q55:Q60">P55/O55*100</f>
        <v>100</v>
      </c>
      <c r="R55" s="14">
        <v>3</v>
      </c>
      <c r="S55" s="6">
        <v>1</v>
      </c>
      <c r="T55" s="6">
        <v>1</v>
      </c>
      <c r="U55" s="13">
        <f aca="true" t="shared" si="24" ref="U55:U60">T55/S55*100</f>
        <v>100</v>
      </c>
      <c r="V55" s="14">
        <v>3</v>
      </c>
      <c r="W55" s="6">
        <v>1</v>
      </c>
      <c r="X55" s="6">
        <v>1</v>
      </c>
      <c r="Y55" s="13">
        <f aca="true" t="shared" si="25" ref="Y55:Y60">X55/W55*100</f>
        <v>100</v>
      </c>
      <c r="Z55" s="14">
        <v>3</v>
      </c>
      <c r="AA55" s="6">
        <v>1</v>
      </c>
      <c r="AB55" s="6">
        <v>1</v>
      </c>
      <c r="AC55" s="13">
        <f aca="true" t="shared" si="26" ref="AC55:AC60">AB55/AA55*100</f>
        <v>100</v>
      </c>
      <c r="AD55" s="14">
        <v>3</v>
      </c>
      <c r="AE55" s="6">
        <v>1</v>
      </c>
      <c r="AF55" s="6">
        <v>1</v>
      </c>
      <c r="AG55" s="13">
        <f aca="true" t="shared" si="27" ref="AG55:AG60">AF55/AE55*100</f>
        <v>100</v>
      </c>
      <c r="AH55" s="14">
        <v>3</v>
      </c>
      <c r="AI55" s="6">
        <v>1</v>
      </c>
      <c r="AJ55" s="6">
        <v>0.5</v>
      </c>
      <c r="AK55" s="13">
        <f aca="true" t="shared" si="28" ref="AK55:AK60">AJ55/AI55*100</f>
        <v>50</v>
      </c>
      <c r="AL55" s="14">
        <v>1.5</v>
      </c>
      <c r="AM55" s="59">
        <f aca="true" t="shared" si="29" ref="AM55:AM60">AL55+AH55+AD55+Z55+V55+R55+N55+J55+F55</f>
        <v>25.5</v>
      </c>
      <c r="AN55" s="71"/>
      <c r="AO55" s="40"/>
      <c r="AP55" s="40"/>
      <c r="AQ55" s="40"/>
      <c r="AR55" s="40"/>
      <c r="AS55" s="40"/>
      <c r="AT55" s="40"/>
      <c r="AU55" s="40"/>
    </row>
    <row r="56" spans="1:47" ht="16.5" customHeight="1">
      <c r="A56" s="6">
        <v>41</v>
      </c>
      <c r="B56" s="7" t="s">
        <v>33</v>
      </c>
      <c r="C56" s="6">
        <v>2</v>
      </c>
      <c r="D56" s="6">
        <v>2</v>
      </c>
      <c r="E56" s="13">
        <f t="shared" si="20"/>
        <v>100</v>
      </c>
      <c r="F56" s="14">
        <v>3</v>
      </c>
      <c r="G56" s="6">
        <v>1</v>
      </c>
      <c r="H56" s="6">
        <v>1</v>
      </c>
      <c r="I56" s="13">
        <f t="shared" si="21"/>
        <v>100</v>
      </c>
      <c r="J56" s="14">
        <v>3</v>
      </c>
      <c r="K56" s="6">
        <v>6</v>
      </c>
      <c r="L56" s="6">
        <v>6</v>
      </c>
      <c r="M56" s="13">
        <f t="shared" si="22"/>
        <v>100</v>
      </c>
      <c r="N56" s="14">
        <v>3</v>
      </c>
      <c r="O56" s="6">
        <v>1</v>
      </c>
      <c r="P56" s="6">
        <v>1</v>
      </c>
      <c r="Q56" s="13">
        <f t="shared" si="23"/>
        <v>100</v>
      </c>
      <c r="R56" s="14">
        <v>3</v>
      </c>
      <c r="S56" s="6">
        <v>1</v>
      </c>
      <c r="T56" s="6">
        <v>0</v>
      </c>
      <c r="U56" s="13">
        <f t="shared" si="24"/>
        <v>0</v>
      </c>
      <c r="V56" s="14">
        <v>0</v>
      </c>
      <c r="W56" s="6">
        <v>1</v>
      </c>
      <c r="X56" s="6">
        <v>1</v>
      </c>
      <c r="Y56" s="13">
        <f t="shared" si="25"/>
        <v>100</v>
      </c>
      <c r="Z56" s="14">
        <v>3</v>
      </c>
      <c r="AA56" s="6">
        <v>1</v>
      </c>
      <c r="AB56" s="6">
        <v>0</v>
      </c>
      <c r="AC56" s="13">
        <f t="shared" si="26"/>
        <v>0</v>
      </c>
      <c r="AD56" s="14">
        <v>0</v>
      </c>
      <c r="AE56" s="6">
        <v>1</v>
      </c>
      <c r="AF56" s="6">
        <v>0</v>
      </c>
      <c r="AG56" s="13">
        <f t="shared" si="27"/>
        <v>0</v>
      </c>
      <c r="AH56" s="14">
        <v>0</v>
      </c>
      <c r="AI56" s="6">
        <v>1</v>
      </c>
      <c r="AJ56" s="6">
        <v>0.5</v>
      </c>
      <c r="AK56" s="13">
        <f t="shared" si="28"/>
        <v>50</v>
      </c>
      <c r="AL56" s="14">
        <v>1.5</v>
      </c>
      <c r="AM56" s="59">
        <f t="shared" si="29"/>
        <v>16.5</v>
      </c>
      <c r="AN56" s="71"/>
      <c r="AO56" s="40"/>
      <c r="AP56" s="40"/>
      <c r="AQ56" s="40"/>
      <c r="AR56" s="40"/>
      <c r="AS56" s="40"/>
      <c r="AT56" s="40"/>
      <c r="AU56" s="40"/>
    </row>
    <row r="57" spans="1:47" ht="16.5" customHeight="1">
      <c r="A57" s="6">
        <v>42</v>
      </c>
      <c r="B57" s="7" t="s">
        <v>34</v>
      </c>
      <c r="C57" s="6">
        <v>2</v>
      </c>
      <c r="D57" s="6">
        <v>2</v>
      </c>
      <c r="E57" s="13">
        <f t="shared" si="20"/>
        <v>100</v>
      </c>
      <c r="F57" s="14">
        <v>3</v>
      </c>
      <c r="G57" s="6">
        <v>1</v>
      </c>
      <c r="H57" s="6">
        <v>1</v>
      </c>
      <c r="I57" s="13">
        <f t="shared" si="21"/>
        <v>100</v>
      </c>
      <c r="J57" s="14">
        <v>3</v>
      </c>
      <c r="K57" s="6">
        <v>6</v>
      </c>
      <c r="L57" s="6">
        <v>6</v>
      </c>
      <c r="M57" s="13">
        <f t="shared" si="22"/>
        <v>100</v>
      </c>
      <c r="N57" s="14">
        <v>3</v>
      </c>
      <c r="O57" s="6">
        <v>1</v>
      </c>
      <c r="P57" s="6">
        <v>1</v>
      </c>
      <c r="Q57" s="13">
        <f t="shared" si="23"/>
        <v>100</v>
      </c>
      <c r="R57" s="14">
        <v>3</v>
      </c>
      <c r="S57" s="6">
        <v>1</v>
      </c>
      <c r="T57" s="6">
        <v>1</v>
      </c>
      <c r="U57" s="13">
        <f t="shared" si="24"/>
        <v>100</v>
      </c>
      <c r="V57" s="14">
        <v>3</v>
      </c>
      <c r="W57" s="6">
        <v>1</v>
      </c>
      <c r="X57" s="6">
        <v>0</v>
      </c>
      <c r="Y57" s="13">
        <f t="shared" si="25"/>
        <v>0</v>
      </c>
      <c r="Z57" s="14">
        <v>0</v>
      </c>
      <c r="AA57" s="6">
        <v>1</v>
      </c>
      <c r="AB57" s="6">
        <v>1</v>
      </c>
      <c r="AC57" s="13">
        <f t="shared" si="26"/>
        <v>100</v>
      </c>
      <c r="AD57" s="14">
        <v>3</v>
      </c>
      <c r="AE57" s="6">
        <v>1</v>
      </c>
      <c r="AF57" s="6">
        <v>1</v>
      </c>
      <c r="AG57" s="13">
        <f t="shared" si="27"/>
        <v>100</v>
      </c>
      <c r="AH57" s="14">
        <v>3</v>
      </c>
      <c r="AI57" s="6">
        <v>1</v>
      </c>
      <c r="AJ57" s="6">
        <v>0</v>
      </c>
      <c r="AK57" s="13">
        <f t="shared" si="28"/>
        <v>0</v>
      </c>
      <c r="AL57" s="14">
        <v>0</v>
      </c>
      <c r="AM57" s="59">
        <f t="shared" si="29"/>
        <v>21</v>
      </c>
      <c r="AN57" s="71"/>
      <c r="AO57" s="40"/>
      <c r="AP57" s="40"/>
      <c r="AQ57" s="40"/>
      <c r="AR57" s="40"/>
      <c r="AS57" s="40"/>
      <c r="AT57" s="40"/>
      <c r="AU57" s="40"/>
    </row>
    <row r="58" spans="1:47" ht="16.5" customHeight="1">
      <c r="A58" s="6">
        <v>43</v>
      </c>
      <c r="B58" s="7" t="s">
        <v>35</v>
      </c>
      <c r="C58" s="6">
        <v>2</v>
      </c>
      <c r="D58" s="6">
        <v>0</v>
      </c>
      <c r="E58" s="13">
        <f t="shared" si="20"/>
        <v>0</v>
      </c>
      <c r="F58" s="14">
        <v>0</v>
      </c>
      <c r="G58" s="6">
        <v>1</v>
      </c>
      <c r="H58" s="6">
        <v>0</v>
      </c>
      <c r="I58" s="13">
        <f t="shared" si="21"/>
        <v>0</v>
      </c>
      <c r="J58" s="14">
        <v>0</v>
      </c>
      <c r="K58" s="6">
        <v>6</v>
      </c>
      <c r="L58" s="6">
        <v>0</v>
      </c>
      <c r="M58" s="13">
        <f t="shared" si="22"/>
        <v>0</v>
      </c>
      <c r="N58" s="14">
        <v>0</v>
      </c>
      <c r="O58" s="6">
        <v>1</v>
      </c>
      <c r="P58" s="6">
        <v>0</v>
      </c>
      <c r="Q58" s="13">
        <f t="shared" si="23"/>
        <v>0</v>
      </c>
      <c r="R58" s="14">
        <v>0</v>
      </c>
      <c r="S58" s="6">
        <v>1</v>
      </c>
      <c r="T58" s="6">
        <v>1</v>
      </c>
      <c r="U58" s="13">
        <f t="shared" si="24"/>
        <v>100</v>
      </c>
      <c r="V58" s="14">
        <v>3</v>
      </c>
      <c r="W58" s="6">
        <v>1</v>
      </c>
      <c r="X58" s="6">
        <v>0</v>
      </c>
      <c r="Y58" s="13">
        <f t="shared" si="25"/>
        <v>0</v>
      </c>
      <c r="Z58" s="14">
        <v>0</v>
      </c>
      <c r="AA58" s="6">
        <v>1</v>
      </c>
      <c r="AB58" s="6">
        <v>1</v>
      </c>
      <c r="AC58" s="13">
        <f t="shared" si="26"/>
        <v>100</v>
      </c>
      <c r="AD58" s="14">
        <v>3</v>
      </c>
      <c r="AE58" s="6">
        <v>1</v>
      </c>
      <c r="AF58" s="6">
        <v>1</v>
      </c>
      <c r="AG58" s="13">
        <f t="shared" si="27"/>
        <v>100</v>
      </c>
      <c r="AH58" s="14">
        <v>3</v>
      </c>
      <c r="AI58" s="6">
        <v>1</v>
      </c>
      <c r="AJ58" s="6">
        <v>0.5</v>
      </c>
      <c r="AK58" s="13">
        <f t="shared" si="28"/>
        <v>50</v>
      </c>
      <c r="AL58" s="14">
        <v>1.5</v>
      </c>
      <c r="AM58" s="59">
        <f t="shared" si="29"/>
        <v>10.5</v>
      </c>
      <c r="AN58" s="71"/>
      <c r="AO58" s="40"/>
      <c r="AP58" s="40"/>
      <c r="AQ58" s="40"/>
      <c r="AR58" s="40"/>
      <c r="AS58" s="40"/>
      <c r="AT58" s="40"/>
      <c r="AU58" s="40"/>
    </row>
    <row r="59" spans="1:47" ht="16.5" customHeight="1">
      <c r="A59" s="6">
        <v>44</v>
      </c>
      <c r="B59" s="7" t="s">
        <v>36</v>
      </c>
      <c r="C59" s="6">
        <v>2</v>
      </c>
      <c r="D59" s="6">
        <v>2</v>
      </c>
      <c r="E59" s="13">
        <f t="shared" si="20"/>
        <v>100</v>
      </c>
      <c r="F59" s="14">
        <v>3</v>
      </c>
      <c r="G59" s="6">
        <v>1</v>
      </c>
      <c r="H59" s="6">
        <v>1</v>
      </c>
      <c r="I59" s="13">
        <f t="shared" si="21"/>
        <v>100</v>
      </c>
      <c r="J59" s="14">
        <v>3</v>
      </c>
      <c r="K59" s="6">
        <v>6</v>
      </c>
      <c r="L59" s="6">
        <v>6</v>
      </c>
      <c r="M59" s="13">
        <f t="shared" si="22"/>
        <v>100</v>
      </c>
      <c r="N59" s="14">
        <v>3</v>
      </c>
      <c r="O59" s="6">
        <v>1</v>
      </c>
      <c r="P59" s="6">
        <v>0</v>
      </c>
      <c r="Q59" s="13">
        <f t="shared" si="23"/>
        <v>0</v>
      </c>
      <c r="R59" s="14">
        <v>0</v>
      </c>
      <c r="S59" s="6">
        <v>1</v>
      </c>
      <c r="T59" s="6">
        <v>1</v>
      </c>
      <c r="U59" s="13">
        <f t="shared" si="24"/>
        <v>100</v>
      </c>
      <c r="V59" s="14">
        <v>3</v>
      </c>
      <c r="W59" s="6">
        <v>1</v>
      </c>
      <c r="X59" s="6">
        <v>0</v>
      </c>
      <c r="Y59" s="13">
        <f t="shared" si="25"/>
        <v>0</v>
      </c>
      <c r="Z59" s="14">
        <v>0</v>
      </c>
      <c r="AA59" s="6">
        <v>1</v>
      </c>
      <c r="AB59" s="6">
        <v>1</v>
      </c>
      <c r="AC59" s="13">
        <f t="shared" si="26"/>
        <v>100</v>
      </c>
      <c r="AD59" s="14">
        <v>3</v>
      </c>
      <c r="AE59" s="6">
        <v>1</v>
      </c>
      <c r="AF59" s="6">
        <v>1</v>
      </c>
      <c r="AG59" s="13">
        <f t="shared" si="27"/>
        <v>100</v>
      </c>
      <c r="AH59" s="14">
        <v>3</v>
      </c>
      <c r="AI59" s="6">
        <v>1</v>
      </c>
      <c r="AJ59" s="6">
        <v>0.5</v>
      </c>
      <c r="AK59" s="13">
        <f t="shared" si="28"/>
        <v>50</v>
      </c>
      <c r="AL59" s="14">
        <v>1.5</v>
      </c>
      <c r="AM59" s="59">
        <f t="shared" si="29"/>
        <v>19.5</v>
      </c>
      <c r="AN59" s="71"/>
      <c r="AO59" s="40"/>
      <c r="AP59" s="40"/>
      <c r="AQ59" s="40"/>
      <c r="AR59" s="40"/>
      <c r="AS59" s="40"/>
      <c r="AT59" s="40"/>
      <c r="AU59" s="40"/>
    </row>
    <row r="60" spans="1:47" ht="16.5" customHeight="1">
      <c r="A60" s="6">
        <v>45</v>
      </c>
      <c r="B60" s="8" t="s">
        <v>37</v>
      </c>
      <c r="C60" s="6">
        <v>2</v>
      </c>
      <c r="D60" s="6">
        <v>2</v>
      </c>
      <c r="E60" s="13">
        <f t="shared" si="20"/>
        <v>100</v>
      </c>
      <c r="F60" s="14">
        <v>3</v>
      </c>
      <c r="G60" s="6">
        <v>1</v>
      </c>
      <c r="H60" s="6">
        <v>1</v>
      </c>
      <c r="I60" s="13">
        <f t="shared" si="21"/>
        <v>100</v>
      </c>
      <c r="J60" s="14">
        <v>3</v>
      </c>
      <c r="K60" s="6">
        <v>6</v>
      </c>
      <c r="L60" s="6">
        <v>6</v>
      </c>
      <c r="M60" s="13">
        <f t="shared" si="22"/>
        <v>100</v>
      </c>
      <c r="N60" s="14">
        <v>3</v>
      </c>
      <c r="O60" s="6">
        <v>1</v>
      </c>
      <c r="P60" s="6">
        <v>0</v>
      </c>
      <c r="Q60" s="13">
        <f t="shared" si="23"/>
        <v>0</v>
      </c>
      <c r="R60" s="14">
        <v>0</v>
      </c>
      <c r="S60" s="6">
        <v>1</v>
      </c>
      <c r="T60" s="6">
        <v>1</v>
      </c>
      <c r="U60" s="13">
        <f t="shared" si="24"/>
        <v>100</v>
      </c>
      <c r="V60" s="14">
        <v>3</v>
      </c>
      <c r="W60" s="6">
        <v>1</v>
      </c>
      <c r="X60" s="6">
        <v>0</v>
      </c>
      <c r="Y60" s="13">
        <f t="shared" si="25"/>
        <v>0</v>
      </c>
      <c r="Z60" s="14">
        <v>0</v>
      </c>
      <c r="AA60" s="6">
        <v>1</v>
      </c>
      <c r="AB60" s="6">
        <v>1</v>
      </c>
      <c r="AC60" s="13">
        <f t="shared" si="26"/>
        <v>100</v>
      </c>
      <c r="AD60" s="14">
        <v>3</v>
      </c>
      <c r="AE60" s="6">
        <v>1</v>
      </c>
      <c r="AF60" s="6">
        <v>1</v>
      </c>
      <c r="AG60" s="13">
        <f t="shared" si="27"/>
        <v>100</v>
      </c>
      <c r="AH60" s="14">
        <v>3</v>
      </c>
      <c r="AI60" s="6">
        <v>1</v>
      </c>
      <c r="AJ60" s="6">
        <v>0.5</v>
      </c>
      <c r="AK60" s="13">
        <f t="shared" si="28"/>
        <v>50</v>
      </c>
      <c r="AL60" s="14">
        <v>1.5</v>
      </c>
      <c r="AM60" s="59">
        <f t="shared" si="29"/>
        <v>19.5</v>
      </c>
      <c r="AN60" s="71"/>
      <c r="AO60" s="40"/>
      <c r="AP60" s="40"/>
      <c r="AQ60" s="40"/>
      <c r="AR60" s="40"/>
      <c r="AS60" s="40"/>
      <c r="AT60" s="40"/>
      <c r="AU60" s="40"/>
    </row>
    <row r="61" spans="1:47" ht="16.5" customHeight="1">
      <c r="A61" s="21" t="s">
        <v>57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71"/>
      <c r="AO61" s="40"/>
      <c r="AP61" s="40"/>
      <c r="AQ61" s="40"/>
      <c r="AR61" s="40"/>
      <c r="AS61" s="40"/>
      <c r="AT61" s="40"/>
      <c r="AU61" s="40"/>
    </row>
    <row r="62" spans="1:47" ht="16.5" customHeight="1">
      <c r="A62" s="6">
        <v>46</v>
      </c>
      <c r="B62" s="7" t="s">
        <v>58</v>
      </c>
      <c r="C62" s="6">
        <v>2</v>
      </c>
      <c r="D62" s="6">
        <v>2</v>
      </c>
      <c r="E62" s="13">
        <f>D62/C62*100</f>
        <v>100</v>
      </c>
      <c r="F62" s="14">
        <v>3</v>
      </c>
      <c r="G62" s="6">
        <v>1</v>
      </c>
      <c r="H62" s="6">
        <v>1</v>
      </c>
      <c r="I62" s="13">
        <f>H62/G62*100</f>
        <v>100</v>
      </c>
      <c r="J62" s="14">
        <v>3</v>
      </c>
      <c r="K62" s="6">
        <v>6</v>
      </c>
      <c r="L62" s="6">
        <v>6</v>
      </c>
      <c r="M62" s="13">
        <f>L62/K62*100</f>
        <v>100</v>
      </c>
      <c r="N62" s="14">
        <v>3</v>
      </c>
      <c r="O62" s="6">
        <v>1</v>
      </c>
      <c r="P62" s="6">
        <v>1</v>
      </c>
      <c r="Q62" s="13">
        <f>P62/O62*100</f>
        <v>100</v>
      </c>
      <c r="R62" s="14">
        <v>3</v>
      </c>
      <c r="S62" s="6">
        <v>1</v>
      </c>
      <c r="T62" s="6">
        <v>0</v>
      </c>
      <c r="U62" s="13">
        <f>T62/S62*100</f>
        <v>0</v>
      </c>
      <c r="V62" s="14">
        <v>0</v>
      </c>
      <c r="W62" s="6">
        <v>1</v>
      </c>
      <c r="X62" s="6">
        <v>1</v>
      </c>
      <c r="Y62" s="13">
        <f>X62/W62*100</f>
        <v>100</v>
      </c>
      <c r="Z62" s="14">
        <v>3</v>
      </c>
      <c r="AA62" s="6">
        <v>1</v>
      </c>
      <c r="AB62" s="6">
        <v>0</v>
      </c>
      <c r="AC62" s="13">
        <f>AB62/AA62*100</f>
        <v>0</v>
      </c>
      <c r="AD62" s="14">
        <v>0</v>
      </c>
      <c r="AE62" s="6">
        <v>1</v>
      </c>
      <c r="AF62" s="6">
        <v>0</v>
      </c>
      <c r="AG62" s="13">
        <f>AF62/AE62*100</f>
        <v>0</v>
      </c>
      <c r="AH62" s="14">
        <v>0</v>
      </c>
      <c r="AI62" s="6">
        <v>1</v>
      </c>
      <c r="AJ62" s="6">
        <v>0</v>
      </c>
      <c r="AK62" s="13">
        <f>AJ62/AI62*100</f>
        <v>0</v>
      </c>
      <c r="AL62" s="14">
        <v>0</v>
      </c>
      <c r="AM62" s="59">
        <f>AL62+AH62+AD62+Z62+V62+R62+N62+J62+F62</f>
        <v>15</v>
      </c>
      <c r="AN62" s="71"/>
      <c r="AO62" s="40"/>
      <c r="AP62" s="40"/>
      <c r="AQ62" s="40"/>
      <c r="AR62" s="40"/>
      <c r="AS62" s="40"/>
      <c r="AT62" s="40"/>
      <c r="AU62" s="40"/>
    </row>
    <row r="63" spans="1:47" ht="16.5" customHeight="1">
      <c r="A63" s="6">
        <v>47</v>
      </c>
      <c r="B63" s="7" t="s">
        <v>68</v>
      </c>
      <c r="C63" s="6">
        <v>2</v>
      </c>
      <c r="D63" s="6">
        <v>0</v>
      </c>
      <c r="E63" s="13">
        <f>D63/C63*100</f>
        <v>0</v>
      </c>
      <c r="F63" s="14">
        <v>0</v>
      </c>
      <c r="G63" s="6">
        <v>1</v>
      </c>
      <c r="H63" s="6">
        <v>0</v>
      </c>
      <c r="I63" s="13">
        <f>H63/G63*100</f>
        <v>0</v>
      </c>
      <c r="J63" s="6">
        <v>0</v>
      </c>
      <c r="K63" s="6">
        <v>6</v>
      </c>
      <c r="L63" s="6">
        <v>0</v>
      </c>
      <c r="M63" s="13">
        <f>L63/K63*100</f>
        <v>0</v>
      </c>
      <c r="N63" s="6">
        <v>0</v>
      </c>
      <c r="O63" s="6">
        <v>1</v>
      </c>
      <c r="P63" s="6">
        <v>1</v>
      </c>
      <c r="Q63" s="13">
        <f>P63/O63*100</f>
        <v>100</v>
      </c>
      <c r="R63" s="14">
        <v>3</v>
      </c>
      <c r="S63" s="6">
        <v>1</v>
      </c>
      <c r="T63" s="6">
        <v>1</v>
      </c>
      <c r="U63" s="13">
        <f>T63/S63*100</f>
        <v>100</v>
      </c>
      <c r="V63" s="14">
        <v>3</v>
      </c>
      <c r="W63" s="6">
        <v>1</v>
      </c>
      <c r="X63" s="6">
        <v>0</v>
      </c>
      <c r="Y63" s="13">
        <f>X63/W63*100</f>
        <v>0</v>
      </c>
      <c r="Z63" s="14">
        <v>0</v>
      </c>
      <c r="AA63" s="6">
        <v>1</v>
      </c>
      <c r="AB63" s="6">
        <v>1</v>
      </c>
      <c r="AC63" s="13">
        <f>AB63/AA63*100</f>
        <v>100</v>
      </c>
      <c r="AD63" s="14">
        <v>3</v>
      </c>
      <c r="AE63" s="6">
        <v>1</v>
      </c>
      <c r="AF63" s="6">
        <v>1</v>
      </c>
      <c r="AG63" s="13">
        <f>AF63/AE63*100</f>
        <v>100</v>
      </c>
      <c r="AH63" s="14">
        <v>3</v>
      </c>
      <c r="AI63" s="6">
        <v>1</v>
      </c>
      <c r="AJ63" s="6">
        <v>0</v>
      </c>
      <c r="AK63" s="13">
        <f>AJ63/AI63*100</f>
        <v>0</v>
      </c>
      <c r="AL63" s="14">
        <v>0</v>
      </c>
      <c r="AM63" s="59">
        <f>AL63+AH63+AD63+Z63+V63+R63+N63+J63+F63</f>
        <v>12</v>
      </c>
      <c r="AN63" s="71"/>
      <c r="AO63" s="40"/>
      <c r="AP63" s="40"/>
      <c r="AQ63" s="40"/>
      <c r="AR63" s="40"/>
      <c r="AS63" s="40"/>
      <c r="AT63" s="40"/>
      <c r="AU63" s="40"/>
    </row>
    <row r="64" spans="1:47" ht="16.5" customHeight="1">
      <c r="A64" s="6">
        <v>48</v>
      </c>
      <c r="B64" s="7" t="s">
        <v>59</v>
      </c>
      <c r="C64" s="6">
        <v>2</v>
      </c>
      <c r="D64" s="6">
        <v>0</v>
      </c>
      <c r="E64" s="13">
        <f>D64/C64*100</f>
        <v>0</v>
      </c>
      <c r="F64" s="14">
        <v>0</v>
      </c>
      <c r="G64" s="6">
        <v>1</v>
      </c>
      <c r="H64" s="6">
        <v>0</v>
      </c>
      <c r="I64" s="13">
        <f>H64/G64*100</f>
        <v>0</v>
      </c>
      <c r="J64" s="6">
        <v>0</v>
      </c>
      <c r="K64" s="6">
        <v>6</v>
      </c>
      <c r="L64" s="6">
        <v>0</v>
      </c>
      <c r="M64" s="13">
        <f>L64/K64*100</f>
        <v>0</v>
      </c>
      <c r="N64" s="6">
        <v>0</v>
      </c>
      <c r="O64" s="6">
        <v>1</v>
      </c>
      <c r="P64" s="6">
        <v>1</v>
      </c>
      <c r="Q64" s="13">
        <f>P64/O64*100</f>
        <v>100</v>
      </c>
      <c r="R64" s="14">
        <v>3</v>
      </c>
      <c r="S64" s="6">
        <v>1</v>
      </c>
      <c r="T64" s="6">
        <v>0</v>
      </c>
      <c r="U64" s="13">
        <f>T64/S64*100</f>
        <v>0</v>
      </c>
      <c r="V64" s="14">
        <v>0</v>
      </c>
      <c r="W64" s="6">
        <v>1</v>
      </c>
      <c r="X64" s="6">
        <v>0</v>
      </c>
      <c r="Y64" s="13">
        <f>X64/W64*100</f>
        <v>0</v>
      </c>
      <c r="Z64" s="14">
        <v>0</v>
      </c>
      <c r="AA64" s="6">
        <v>1</v>
      </c>
      <c r="AB64" s="6">
        <v>0</v>
      </c>
      <c r="AC64" s="13">
        <f>AB64/AA64*100</f>
        <v>0</v>
      </c>
      <c r="AD64" s="14">
        <v>0</v>
      </c>
      <c r="AE64" s="6">
        <v>1</v>
      </c>
      <c r="AF64" s="6">
        <v>0</v>
      </c>
      <c r="AG64" s="13">
        <f>AF64/AE64*100</f>
        <v>0</v>
      </c>
      <c r="AH64" s="14">
        <v>0</v>
      </c>
      <c r="AI64" s="6">
        <v>1</v>
      </c>
      <c r="AJ64" s="6">
        <v>0</v>
      </c>
      <c r="AK64" s="13">
        <f>AJ64/AI64*100</f>
        <v>0</v>
      </c>
      <c r="AL64" s="14">
        <v>0</v>
      </c>
      <c r="AM64" s="59">
        <f>AL64+AH64+AD64+Z64+V64+R64+N64+J64+F64</f>
        <v>3</v>
      </c>
      <c r="AN64" s="71"/>
      <c r="AO64" s="40"/>
      <c r="AP64" s="40"/>
      <c r="AQ64" s="40"/>
      <c r="AR64" s="40"/>
      <c r="AS64" s="40"/>
      <c r="AT64" s="40"/>
      <c r="AU64" s="40"/>
    </row>
    <row r="65" spans="1:47" ht="16.5" customHeight="1">
      <c r="A65" s="9">
        <v>49</v>
      </c>
      <c r="B65" s="7" t="s">
        <v>60</v>
      </c>
      <c r="C65" s="6">
        <v>2</v>
      </c>
      <c r="D65" s="6">
        <v>0</v>
      </c>
      <c r="E65" s="13">
        <f>D65/C65*100</f>
        <v>0</v>
      </c>
      <c r="F65" s="14">
        <v>0</v>
      </c>
      <c r="G65" s="6">
        <v>1</v>
      </c>
      <c r="H65" s="6">
        <v>0</v>
      </c>
      <c r="I65" s="13">
        <f>H65/G65*100</f>
        <v>0</v>
      </c>
      <c r="J65" s="6">
        <v>0</v>
      </c>
      <c r="K65" s="6">
        <v>6</v>
      </c>
      <c r="L65" s="6">
        <v>0</v>
      </c>
      <c r="M65" s="13">
        <f>L65/K65*100</f>
        <v>0</v>
      </c>
      <c r="N65" s="6">
        <v>0</v>
      </c>
      <c r="O65" s="6">
        <v>1</v>
      </c>
      <c r="P65" s="6">
        <v>1</v>
      </c>
      <c r="Q65" s="13">
        <f>P65/O65*100</f>
        <v>100</v>
      </c>
      <c r="R65" s="14">
        <v>3</v>
      </c>
      <c r="S65" s="6">
        <v>1</v>
      </c>
      <c r="T65" s="6">
        <v>1</v>
      </c>
      <c r="U65" s="13">
        <f>T65/S65*100</f>
        <v>100</v>
      </c>
      <c r="V65" s="14">
        <v>3</v>
      </c>
      <c r="W65" s="6">
        <v>1</v>
      </c>
      <c r="X65" s="6">
        <v>1</v>
      </c>
      <c r="Y65" s="13">
        <f>X65/W65*100</f>
        <v>100</v>
      </c>
      <c r="Z65" s="14">
        <v>3</v>
      </c>
      <c r="AA65" s="6">
        <v>1</v>
      </c>
      <c r="AB65" s="6">
        <v>1</v>
      </c>
      <c r="AC65" s="13">
        <f>AB65/AA65*100</f>
        <v>100</v>
      </c>
      <c r="AD65" s="14">
        <v>3</v>
      </c>
      <c r="AE65" s="6">
        <v>1</v>
      </c>
      <c r="AF65" s="6">
        <v>1</v>
      </c>
      <c r="AG65" s="13">
        <f>AF65/AE65*100</f>
        <v>100</v>
      </c>
      <c r="AH65" s="14">
        <v>3</v>
      </c>
      <c r="AI65" s="6">
        <v>1</v>
      </c>
      <c r="AJ65" s="6">
        <v>0</v>
      </c>
      <c r="AK65" s="13">
        <f>AJ65/AI65*100</f>
        <v>0</v>
      </c>
      <c r="AL65" s="14">
        <v>0</v>
      </c>
      <c r="AM65" s="59">
        <f>AL65+AH65+AD65+Z65+V65+R65+N65+J65+F65</f>
        <v>15</v>
      </c>
      <c r="AN65" s="71"/>
      <c r="AO65" s="40"/>
      <c r="AP65" s="40"/>
      <c r="AQ65" s="40"/>
      <c r="AR65" s="40"/>
      <c r="AS65" s="40"/>
      <c r="AT65" s="40"/>
      <c r="AU65" s="40"/>
    </row>
    <row r="66" spans="1:47" ht="16.5" customHeight="1">
      <c r="A66" s="9">
        <v>50</v>
      </c>
      <c r="B66" s="7" t="s">
        <v>61</v>
      </c>
      <c r="C66" s="6">
        <v>2</v>
      </c>
      <c r="D66" s="6">
        <v>0</v>
      </c>
      <c r="E66" s="13">
        <f>D66/C66*100</f>
        <v>0</v>
      </c>
      <c r="F66" s="14">
        <v>0</v>
      </c>
      <c r="G66" s="6">
        <v>1</v>
      </c>
      <c r="H66" s="6">
        <v>0</v>
      </c>
      <c r="I66" s="13">
        <f>H66/G66*100</f>
        <v>0</v>
      </c>
      <c r="J66" s="6">
        <v>0</v>
      </c>
      <c r="K66" s="6">
        <v>6</v>
      </c>
      <c r="L66" s="6">
        <v>0</v>
      </c>
      <c r="M66" s="13">
        <f>L66/K66*100</f>
        <v>0</v>
      </c>
      <c r="N66" s="6">
        <v>0</v>
      </c>
      <c r="O66" s="6">
        <v>1</v>
      </c>
      <c r="P66" s="6">
        <v>1</v>
      </c>
      <c r="Q66" s="13">
        <f>P66/O66*100</f>
        <v>100</v>
      </c>
      <c r="R66" s="14">
        <v>3</v>
      </c>
      <c r="S66" s="6">
        <v>1</v>
      </c>
      <c r="T66" s="6">
        <v>1</v>
      </c>
      <c r="U66" s="13">
        <f>T66/S66*100</f>
        <v>100</v>
      </c>
      <c r="V66" s="14">
        <v>3</v>
      </c>
      <c r="W66" s="6">
        <v>1</v>
      </c>
      <c r="X66" s="6">
        <v>1</v>
      </c>
      <c r="Y66" s="13">
        <f>X66/W66*100</f>
        <v>100</v>
      </c>
      <c r="Z66" s="14">
        <v>3</v>
      </c>
      <c r="AA66" s="6">
        <v>1</v>
      </c>
      <c r="AB66" s="6">
        <v>1</v>
      </c>
      <c r="AC66" s="13">
        <f>AB66/AA66*100</f>
        <v>100</v>
      </c>
      <c r="AD66" s="14">
        <v>3</v>
      </c>
      <c r="AE66" s="6">
        <v>1</v>
      </c>
      <c r="AF66" s="6">
        <v>1</v>
      </c>
      <c r="AG66" s="13">
        <f>AF66/AE66*100</f>
        <v>100</v>
      </c>
      <c r="AH66" s="14">
        <v>3</v>
      </c>
      <c r="AI66" s="6">
        <v>1</v>
      </c>
      <c r="AJ66" s="6">
        <v>0</v>
      </c>
      <c r="AK66" s="13">
        <f>AJ66/AI66*100</f>
        <v>0</v>
      </c>
      <c r="AL66" s="14">
        <v>0</v>
      </c>
      <c r="AM66" s="59">
        <f>AL66+AH66+AD66+Z66+V66+R66+N66+J66+F66</f>
        <v>15</v>
      </c>
      <c r="AN66" s="71"/>
      <c r="AO66" s="40"/>
      <c r="AP66" s="40"/>
      <c r="AQ66" s="40"/>
      <c r="AR66" s="40"/>
      <c r="AS66" s="40"/>
      <c r="AT66" s="40"/>
      <c r="AU66" s="40"/>
    </row>
    <row r="67" spans="1:47" ht="18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</row>
    <row r="68" spans="1:47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</row>
    <row r="69" spans="1:47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</row>
    <row r="70" spans="1:47" ht="18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</row>
    <row r="71" spans="1:47" ht="18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</row>
    <row r="72" spans="1:47" ht="18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</row>
    <row r="73" spans="1:47" ht="18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</row>
    <row r="74" spans="1:47" ht="18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</row>
    <row r="75" spans="1:47" ht="18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</row>
    <row r="76" spans="1:47" ht="18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</row>
    <row r="77" spans="1:47" ht="18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</row>
    <row r="78" spans="1:47" ht="18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</row>
    <row r="79" spans="1:47" ht="18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</row>
    <row r="80" spans="1:47" ht="18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</row>
    <row r="81" spans="1:47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</row>
    <row r="82" spans="1:47" ht="18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</row>
    <row r="83" spans="1:47" ht="18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</row>
    <row r="84" spans="1:47" ht="18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</row>
    <row r="85" spans="1:47" ht="18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</row>
    <row r="86" spans="1:47" ht="18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</row>
    <row r="87" spans="1:47" ht="18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</row>
    <row r="88" spans="1:47" ht="18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</row>
    <row r="89" spans="1:47" ht="18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</row>
    <row r="90" spans="1:47" ht="18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</row>
    <row r="91" spans="1:47" ht="18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</row>
    <row r="92" spans="1:47" ht="18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</row>
    <row r="93" spans="1:47" ht="18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</row>
    <row r="94" spans="1:47" ht="18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</row>
    <row r="95" spans="1:47" ht="18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</row>
    <row r="96" spans="1:47" ht="18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</row>
    <row r="97" spans="1:47" ht="18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</row>
    <row r="98" spans="1:47" ht="18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</row>
    <row r="99" spans="1:47" ht="18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</row>
    <row r="100" spans="1:47" ht="18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</row>
    <row r="101" spans="1:47" ht="18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</row>
    <row r="102" spans="1:47" ht="18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</row>
    <row r="103" spans="1:47" ht="18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</row>
    <row r="104" spans="1:47" ht="18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</row>
    <row r="105" spans="1:47" ht="18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</row>
    <row r="106" spans="1:47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</row>
    <row r="107" spans="1:47" ht="18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</row>
    <row r="108" spans="1:47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</row>
    <row r="109" spans="1:47" ht="18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</row>
    <row r="110" spans="1:47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</row>
    <row r="111" spans="1:47" ht="18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</row>
    <row r="112" spans="1:47" ht="18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</row>
    <row r="113" spans="1:47" ht="18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</row>
    <row r="114" spans="1:47" ht="18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</row>
    <row r="115" spans="1:47" ht="18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</row>
    <row r="116" spans="1:47" ht="18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</row>
    <row r="117" spans="1:47" ht="18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</row>
    <row r="118" spans="1:47" ht="18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</row>
    <row r="119" spans="1:47" ht="18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</row>
    <row r="120" spans="1:47" ht="18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</row>
    <row r="121" spans="1:47" ht="18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</row>
    <row r="122" spans="1:47" ht="18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</row>
    <row r="123" spans="1:47" ht="18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</row>
    <row r="124" spans="1:47" ht="18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</row>
    <row r="125" spans="1:47" ht="18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</row>
    <row r="126" spans="1:47" ht="18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</row>
    <row r="127" spans="1:47" ht="18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</row>
    <row r="128" spans="1:47" ht="18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</row>
    <row r="129" spans="1:47" ht="18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</row>
    <row r="130" spans="1:47" ht="18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</row>
    <row r="131" spans="1:47" ht="18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</row>
    <row r="132" spans="1:47" ht="18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</row>
    <row r="133" spans="1:47" ht="18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</row>
    <row r="134" spans="1:47" ht="18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</row>
    <row r="135" spans="1:47" ht="18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</row>
    <row r="136" spans="1:47" ht="18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</row>
    <row r="137" spans="1:47" ht="18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</row>
    <row r="138" spans="1:47" ht="18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</row>
    <row r="139" spans="1:47" ht="18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</row>
    <row r="140" spans="1:47" ht="18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</row>
    <row r="141" spans="1:47" ht="18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</row>
    <row r="142" spans="1:47" ht="18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</row>
    <row r="143" spans="1:47" ht="18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</row>
    <row r="144" spans="1:47" ht="18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</row>
    <row r="145" spans="1:47" ht="18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</row>
    <row r="146" spans="1:47" ht="18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</row>
    <row r="147" spans="1:47" ht="18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</row>
    <row r="148" spans="1:47" ht="18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</row>
    <row r="149" spans="1:47" ht="18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</row>
    <row r="150" spans="1:47" ht="18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</row>
    <row r="151" spans="1:47" ht="18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</row>
    <row r="152" spans="1:47" ht="18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</row>
    <row r="153" spans="1:47" ht="18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</row>
    <row r="154" spans="1:47" ht="18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</row>
    <row r="155" spans="1:47" ht="18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</row>
    <row r="156" spans="1:47" ht="18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</row>
    <row r="157" spans="1:47" ht="18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</row>
    <row r="158" spans="1:47" ht="18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</row>
    <row r="159" spans="1:47" ht="18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</row>
    <row r="160" spans="1:47" ht="18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</row>
    <row r="161" spans="1:47" ht="18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</row>
    <row r="162" spans="1:47" ht="18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</row>
    <row r="163" spans="1:47" ht="18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</row>
    <row r="164" spans="1:47" ht="18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</row>
    <row r="165" spans="1:47" ht="18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</row>
    <row r="166" spans="1:47" ht="18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</row>
    <row r="167" spans="1:47" ht="18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</row>
    <row r="168" spans="1:47" ht="18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</row>
    <row r="169" spans="1:47" ht="18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</row>
    <row r="170" spans="1:47" ht="18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</row>
    <row r="171" spans="1:47" ht="18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</row>
    <row r="172" spans="1:47" ht="18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</row>
    <row r="173" spans="1:47" ht="18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</row>
    <row r="174" spans="1:47" ht="18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</row>
    <row r="175" spans="1:47" ht="18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</row>
    <row r="176" spans="1:47" ht="18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</row>
    <row r="177" spans="1:47" ht="18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</row>
    <row r="178" spans="1:47" ht="18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</row>
    <row r="179" spans="1:47" ht="18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</row>
    <row r="180" spans="1:47" ht="18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</row>
    <row r="181" spans="1:47" ht="18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</row>
    <row r="182" spans="1:47" ht="18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</row>
    <row r="183" spans="1:47" ht="18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</row>
    <row r="184" spans="1:47" ht="18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</row>
    <row r="185" spans="1:47" ht="18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</row>
    <row r="186" spans="1:47" ht="18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</row>
    <row r="187" spans="1:47" ht="18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</row>
    <row r="188" spans="1:47" ht="18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</row>
    <row r="189" spans="1:47" ht="18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</row>
    <row r="190" spans="1:47" ht="18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</row>
    <row r="191" spans="1:47" ht="18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</row>
    <row r="192" spans="1:47" ht="18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</row>
    <row r="193" spans="1:47" ht="18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</row>
    <row r="194" spans="1:47" ht="18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</row>
    <row r="195" spans="1:47" ht="18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</row>
    <row r="196" spans="1:47" ht="18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</row>
    <row r="197" spans="1:47" ht="18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</row>
    <row r="198" spans="1:47" ht="18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</row>
    <row r="199" spans="1:47" ht="18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</row>
    <row r="200" spans="1:47" ht="18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</row>
    <row r="201" spans="1:47" ht="18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</row>
    <row r="202" spans="1:47" ht="18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</row>
    <row r="203" spans="1:47" ht="18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</row>
    <row r="204" spans="1:47" ht="18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</row>
    <row r="205" spans="1:47" ht="18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</row>
    <row r="206" spans="1:47" ht="18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</row>
    <row r="207" spans="1:47" ht="18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</row>
    <row r="208" spans="1:47" ht="18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</row>
    <row r="209" spans="1:47" ht="18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</row>
    <row r="210" spans="1:47" ht="18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</row>
    <row r="211" spans="1:47" ht="18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</row>
    <row r="212" spans="1:47" ht="18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</row>
    <row r="213" spans="1:47" ht="18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</row>
    <row r="214" spans="1:47" ht="18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</row>
    <row r="215" spans="1:47" ht="18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</row>
    <row r="216" spans="1:47" ht="18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</row>
    <row r="217" spans="1:47" ht="18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</row>
    <row r="218" spans="1:47" ht="18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</row>
    <row r="219" spans="1:47" ht="18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</row>
    <row r="220" spans="1:47" ht="18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</row>
    <row r="221" spans="1:47" ht="18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</row>
    <row r="222" spans="1:47" ht="18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</row>
    <row r="223" spans="1:47" ht="18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</row>
    <row r="224" spans="1:47" ht="18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</row>
    <row r="225" spans="1:47" ht="18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</row>
    <row r="226" spans="1:47" ht="18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</row>
    <row r="227" spans="1:47" ht="18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</row>
    <row r="228" spans="1:47" ht="18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</row>
    <row r="229" spans="1:47" ht="18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</row>
    <row r="230" spans="1:47" ht="18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</row>
    <row r="231" spans="1:47" ht="18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</row>
    <row r="232" spans="1:47" ht="18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</row>
    <row r="233" spans="1:47" ht="18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</row>
    <row r="234" spans="1:47" ht="18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</row>
    <row r="235" spans="1:47" ht="18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</row>
    <row r="236" spans="1:47" ht="18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</row>
    <row r="237" spans="1:47" ht="18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</row>
    <row r="238" spans="1:47" ht="18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</row>
    <row r="239" spans="1:47" ht="18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</row>
    <row r="240" spans="1:47" ht="18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</row>
    <row r="241" spans="1:47" ht="18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</row>
    <row r="242" spans="1:47" ht="18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</row>
    <row r="243" spans="1:47" ht="18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</row>
    <row r="244" spans="1:47" ht="18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</row>
    <row r="245" spans="1:47" ht="18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</row>
    <row r="246" spans="1:47" ht="18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</row>
    <row r="247" spans="1:47" ht="18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</row>
    <row r="248" spans="1:47" ht="18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</row>
    <row r="249" spans="1:47" ht="18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</row>
    <row r="250" spans="1:47" ht="18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</row>
    <row r="251" spans="1:47" ht="18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</row>
    <row r="252" spans="1:47" ht="18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</row>
    <row r="253" spans="1:47" ht="18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</row>
    <row r="254" spans="1:47" ht="18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</row>
    <row r="255" spans="1:47" ht="18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</row>
    <row r="256" spans="1:47" ht="18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</row>
    <row r="257" spans="1:47" ht="18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</row>
    <row r="258" spans="1:47" ht="18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</row>
    <row r="259" spans="1:47" ht="18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</row>
    <row r="260" spans="1:47" ht="18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</row>
    <row r="261" spans="1:47" ht="18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</row>
    <row r="262" spans="1:47" ht="18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</row>
    <row r="263" spans="1:47" ht="18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</row>
    <row r="264" spans="1:47" ht="18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</row>
    <row r="265" spans="1:47" ht="18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</row>
    <row r="266" spans="1:47" ht="18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</row>
    <row r="267" spans="1:47" ht="18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</row>
    <row r="268" spans="1:47" ht="18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</row>
    <row r="269" spans="1:47" ht="18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</row>
    <row r="270" spans="1:47" ht="18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</row>
    <row r="271" spans="1:47" ht="18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</row>
    <row r="272" spans="1:47" ht="18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</row>
    <row r="273" spans="1:47" ht="18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</row>
    <row r="274" spans="1:47" ht="18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</row>
    <row r="275" spans="1:47" ht="18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</row>
    <row r="276" spans="1:47" ht="18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</row>
    <row r="277" spans="1:47" ht="18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</row>
    <row r="278" spans="1:47" ht="18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</row>
    <row r="279" spans="1:47" ht="18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</row>
    <row r="280" spans="1:47" ht="18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</row>
    <row r="281" spans="1:47" ht="18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</row>
    <row r="282" spans="1:47" ht="18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</row>
    <row r="283" spans="1:47" ht="18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</row>
    <row r="284" spans="1:47" ht="18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</row>
    <row r="285" spans="1:47" ht="18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</row>
    <row r="286" spans="1:47" ht="18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</row>
    <row r="287" spans="1:47" ht="18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</row>
    <row r="288" spans="1:47" ht="18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</row>
    <row r="289" spans="1:47" ht="18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</row>
    <row r="290" spans="1:47" ht="18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</row>
    <row r="291" spans="1:47" ht="18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</row>
    <row r="292" spans="1:47" ht="18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</row>
    <row r="293" spans="1:47" ht="18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</row>
    <row r="294" spans="1:47" ht="18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</row>
    <row r="295" spans="1:47" ht="18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</row>
    <row r="296" spans="1:47" ht="18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</row>
    <row r="297" spans="1:47" ht="18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</row>
    <row r="298" spans="1:47" ht="18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</row>
    <row r="299" spans="1:47" ht="18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</row>
    <row r="300" spans="1:47" ht="18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</row>
    <row r="301" spans="1:47" ht="18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</row>
    <row r="302" spans="1:47" ht="18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</row>
    <row r="303" spans="1:47" ht="18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</row>
    <row r="304" spans="1:47" ht="18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</row>
    <row r="305" spans="1:47" ht="18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</row>
    <row r="306" spans="1:47" ht="18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</row>
    <row r="307" spans="1:47" ht="18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</row>
    <row r="308" spans="1:47" ht="18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</row>
    <row r="309" spans="1:47" ht="18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</row>
    <row r="310" spans="1:47" ht="18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</row>
    <row r="311" spans="1:47" ht="18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</row>
    <row r="312" spans="1:47" ht="18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</row>
    <row r="313" spans="1:47" ht="18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</row>
    <row r="314" spans="1:47" ht="18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</row>
    <row r="315" spans="1:47" ht="18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</row>
    <row r="316" spans="1:47" ht="18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</row>
    <row r="317" spans="1:47" ht="18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</row>
    <row r="318" spans="1:47" ht="18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</row>
    <row r="319" spans="1:47" ht="18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</row>
    <row r="320" spans="1:47" ht="18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</row>
    <row r="321" spans="1:47" ht="18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</row>
    <row r="322" spans="1:47" ht="18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</row>
    <row r="323" spans="1:47" ht="18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</row>
    <row r="324" spans="1:47" ht="18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</row>
    <row r="325" spans="1:47" ht="18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</row>
    <row r="326" spans="1:47" ht="18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</row>
    <row r="327" spans="1:47" ht="18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</row>
    <row r="328" spans="1:47" ht="18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</row>
    <row r="329" spans="1:47" ht="18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</row>
    <row r="330" spans="1:47" ht="18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</row>
    <row r="331" spans="1:47" ht="18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</row>
    <row r="332" spans="1:47" ht="18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</row>
    <row r="333" spans="1:47" ht="18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</row>
    <row r="334" spans="1:47" ht="18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</row>
    <row r="335" spans="1:47" ht="18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</row>
    <row r="336" spans="1:47" ht="18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</row>
    <row r="337" spans="1:47" ht="18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</row>
    <row r="338" spans="1:47" ht="18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</row>
    <row r="339" spans="1:47" ht="18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</row>
    <row r="340" spans="1:47" ht="18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</row>
    <row r="341" spans="1:47" ht="18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</row>
    <row r="342" spans="1:47" ht="18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</row>
    <row r="343" spans="1:47" ht="18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</row>
    <row r="344" spans="1:47" ht="18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</row>
    <row r="345" spans="1:47" ht="18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</row>
    <row r="346" spans="1:47" ht="18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</row>
    <row r="347" spans="1:47" ht="18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</row>
    <row r="348" spans="1:47" ht="18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</row>
    <row r="349" spans="1:47" ht="18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</row>
    <row r="350" spans="1:47" ht="18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</row>
    <row r="351" spans="1:47" ht="18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</row>
    <row r="352" spans="1:47" ht="18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</row>
    <row r="353" spans="1:47" ht="18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</row>
    <row r="354" spans="1:47" ht="18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</row>
    <row r="355" spans="1:47" ht="18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</row>
    <row r="356" spans="1:47" ht="18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</row>
    <row r="357" spans="1:47" ht="18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</row>
    <row r="358" spans="1:47" ht="18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</row>
    <row r="359" spans="1:47" ht="18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</row>
    <row r="360" spans="1:47" ht="18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</row>
    <row r="361" spans="1:47" ht="18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</row>
    <row r="362" spans="1:47" ht="18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</row>
    <row r="363" spans="1:47" ht="18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</row>
    <row r="364" spans="1:47" ht="18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</row>
    <row r="365" spans="1:47" ht="18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</row>
    <row r="366" spans="1:47" ht="18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</row>
    <row r="367" spans="1:47" ht="18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</row>
    <row r="368" spans="1:47" ht="18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</row>
    <row r="369" spans="1:47" ht="18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</row>
    <row r="370" spans="1:47" ht="18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</row>
    <row r="371" spans="1:47" ht="18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</row>
    <row r="372" spans="1:47" ht="18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</row>
    <row r="373" spans="1:47" ht="18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</row>
    <row r="374" spans="1:47" ht="18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</row>
    <row r="375" spans="1:47" ht="18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</row>
    <row r="376" spans="1:47" ht="18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</row>
    <row r="377" spans="1:47" ht="18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</row>
    <row r="378" spans="1:47" ht="18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</row>
    <row r="379" spans="1:47" ht="18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</row>
    <row r="380" spans="1:47" ht="18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</row>
    <row r="381" spans="1:47" ht="18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</row>
    <row r="382" spans="1:47" ht="18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</row>
    <row r="383" spans="1:47" ht="18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</row>
    <row r="384" spans="1:47" ht="18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</row>
    <row r="385" spans="1:47" ht="18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</row>
    <row r="386" spans="1:47" ht="18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</row>
    <row r="387" spans="1:47" ht="18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</row>
    <row r="388" spans="1:47" ht="18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</row>
    <row r="389" spans="1:47" ht="18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</row>
    <row r="390" spans="1:47" ht="18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</row>
    <row r="391" spans="1:47" ht="18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</row>
    <row r="392" spans="1:47" ht="18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</row>
    <row r="393" spans="1:47" ht="18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</row>
    <row r="394" spans="1:47" ht="18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</row>
    <row r="395" spans="1:47" ht="18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</row>
    <row r="396" spans="1:47" ht="18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</row>
    <row r="397" spans="1:47" ht="18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</row>
    <row r="398" spans="1:47" ht="18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</row>
    <row r="399" spans="1:47" ht="18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</row>
    <row r="400" spans="1:47" ht="18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</row>
    <row r="401" spans="1:47" ht="18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</row>
    <row r="402" spans="1:47" ht="18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</row>
    <row r="403" spans="1:47" ht="18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</row>
    <row r="404" spans="1:47" ht="18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</row>
    <row r="405" spans="1:47" ht="18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</row>
    <row r="406" spans="1:47" ht="18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</row>
    <row r="407" spans="1:47" ht="18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</row>
    <row r="408" spans="1:47" ht="18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</row>
    <row r="409" spans="1:47" ht="18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</row>
    <row r="410" spans="1:47" ht="18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</row>
    <row r="411" spans="1:47" ht="18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</row>
    <row r="412" spans="1:47" ht="18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</row>
    <row r="413" spans="1:47" ht="18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</row>
    <row r="414" spans="1:47" ht="18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</row>
    <row r="415" spans="1:47" ht="18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</row>
    <row r="416" spans="1:47" ht="18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</row>
    <row r="417" spans="1:47" ht="18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</row>
    <row r="418" spans="1:47" ht="18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</row>
    <row r="419" spans="1:47" ht="18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</row>
    <row r="420" spans="1:47" ht="18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</row>
    <row r="421" spans="1:47" ht="18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</row>
    <row r="422" spans="1:47" ht="18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</row>
    <row r="423" spans="1:47" ht="18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</row>
    <row r="424" spans="1:47" ht="18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</row>
    <row r="425" spans="1:47" ht="18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</row>
    <row r="426" spans="1:47" ht="18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</row>
    <row r="427" spans="1:47" ht="18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</row>
    <row r="428" spans="1:47" ht="18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</row>
    <row r="429" spans="1:47" ht="18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</row>
    <row r="430" spans="1:47" ht="18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</row>
    <row r="431" spans="1:47" ht="18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</row>
    <row r="432" spans="1:47" ht="18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</row>
    <row r="433" spans="1:47" ht="18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</row>
    <row r="434" spans="1:47" ht="18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</row>
    <row r="435" spans="1:47" ht="18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</row>
    <row r="436" spans="1:47" ht="18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</row>
    <row r="437" spans="1:47" ht="18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</row>
    <row r="438" spans="1:47" ht="18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</row>
    <row r="439" spans="1:47" ht="18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</row>
    <row r="440" spans="1:47" ht="18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</row>
    <row r="441" spans="1:47" ht="18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</row>
    <row r="442" spans="1:47" ht="18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</row>
    <row r="443" spans="1:47" ht="18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</row>
    <row r="444" spans="1:47" ht="18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</row>
    <row r="445" spans="1:47" ht="18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</row>
    <row r="446" spans="1:47" ht="18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</row>
    <row r="447" spans="1:47" ht="18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</row>
    <row r="448" spans="1:47" ht="18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</row>
    <row r="449" spans="1:47" ht="18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</row>
    <row r="450" spans="1:47" ht="18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</row>
    <row r="451" spans="1:47" ht="18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</row>
    <row r="452" spans="1:47" ht="18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</row>
    <row r="453" spans="1:47" ht="18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</row>
    <row r="454" spans="1:47" ht="18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</row>
    <row r="455" spans="1:47" ht="18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</row>
    <row r="456" spans="1:47" ht="18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</row>
    <row r="457" spans="1:47" ht="18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</row>
    <row r="458" spans="1:47" ht="18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</row>
    <row r="459" spans="1:47" ht="18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</row>
    <row r="460" spans="1:47" ht="18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</row>
    <row r="461" spans="1:47" ht="18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</row>
    <row r="462" spans="1:47" ht="18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</row>
    <row r="463" spans="1:47" ht="18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</row>
    <row r="464" spans="1:47" ht="18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</row>
    <row r="465" spans="1:47" ht="18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</row>
    <row r="466" spans="1:47" ht="18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</row>
    <row r="467" spans="1:47" ht="18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</row>
    <row r="468" spans="1:47" ht="18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</row>
    <row r="469" spans="1:47" ht="18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</row>
    <row r="470" spans="1:47" ht="18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</row>
    <row r="471" spans="1:47" ht="18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</row>
    <row r="472" spans="1:47" ht="18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</row>
    <row r="473" spans="1:47" ht="18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</row>
    <row r="474" spans="1:47" ht="18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</row>
    <row r="475" spans="1:47" ht="18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</row>
    <row r="476" spans="1:47" ht="18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</row>
    <row r="477" spans="1:47" ht="18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</row>
    <row r="478" spans="1:47" ht="18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</row>
    <row r="479" spans="1:47" ht="18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</row>
    <row r="480" spans="1:47" ht="18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</row>
    <row r="481" spans="1:47" ht="18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</row>
    <row r="482" spans="1:47" ht="18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</row>
    <row r="483" spans="1:47" ht="18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</row>
    <row r="484" spans="1:47" ht="18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</row>
    <row r="485" spans="1:47" ht="18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</row>
    <row r="486" spans="1:47" ht="18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</row>
    <row r="487" spans="1:47" ht="18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</row>
    <row r="488" spans="1:47" ht="18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</row>
    <row r="489" spans="1:47" ht="18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</row>
    <row r="490" spans="1:47" ht="18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</row>
    <row r="491" spans="1:47" ht="18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</row>
    <row r="492" spans="1:47" ht="18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</row>
    <row r="493" spans="1:47" ht="18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</row>
    <row r="494" spans="1:47" ht="18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</row>
    <row r="495" spans="1:47" ht="18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</row>
    <row r="496" spans="1:47" ht="18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</row>
    <row r="497" spans="1:47" ht="18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</row>
    <row r="498" spans="1:47" ht="18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</row>
    <row r="499" spans="1:47" ht="18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</row>
    <row r="500" spans="1:47" ht="18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</row>
    <row r="501" spans="1:47" ht="18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</row>
    <row r="502" spans="1:47" ht="18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</row>
    <row r="503" spans="1:47" ht="18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</row>
    <row r="504" spans="1:47" ht="18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</row>
    <row r="505" spans="1:47" ht="18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</row>
    <row r="506" spans="1:47" ht="18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</row>
    <row r="507" spans="1:47" ht="18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</row>
    <row r="508" spans="1:47" ht="18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</row>
    <row r="509" spans="1:47" ht="18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</row>
    <row r="510" spans="1:47" ht="18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</row>
    <row r="511" spans="1:47" ht="18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</row>
    <row r="512" spans="1:47" ht="18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</row>
    <row r="513" spans="1:47" ht="18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</row>
    <row r="514" spans="1:47" ht="18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</row>
    <row r="515" spans="1:47" ht="18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</row>
    <row r="516" spans="1:47" ht="18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</row>
    <row r="517" spans="1:47" ht="18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</row>
    <row r="518" spans="1:47" ht="18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</row>
    <row r="519" spans="1:47" ht="18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</row>
    <row r="520" spans="1:47" ht="18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</row>
    <row r="521" spans="1:47" ht="18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</row>
    <row r="522" spans="1:47" ht="18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</row>
    <row r="523" spans="1:47" ht="18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</row>
    <row r="524" spans="1:47" ht="18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</row>
    <row r="525" spans="1:47" ht="18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</row>
    <row r="526" spans="1:47" ht="18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</row>
    <row r="527" spans="1:47" ht="18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</row>
    <row r="528" spans="1:47" ht="18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</row>
    <row r="529" spans="1:47" ht="18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</row>
    <row r="530" spans="1:47" ht="18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</row>
    <row r="531" spans="1:47" ht="18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</row>
    <row r="532" spans="1:47" ht="18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</row>
    <row r="533" spans="1:47" ht="18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</row>
  </sheetData>
  <sheetProtection/>
  <mergeCells count="19">
    <mergeCell ref="A2:AM2"/>
    <mergeCell ref="C4:F4"/>
    <mergeCell ref="G4:J4"/>
    <mergeCell ref="O4:R4"/>
    <mergeCell ref="S4:V4"/>
    <mergeCell ref="W4:Z4"/>
    <mergeCell ref="AA4:AD4"/>
    <mergeCell ref="AE4:AH4"/>
    <mergeCell ref="AI4:AL4"/>
    <mergeCell ref="K4:N4"/>
    <mergeCell ref="AE5:AH5"/>
    <mergeCell ref="AI5:AL5"/>
    <mergeCell ref="C5:F5"/>
    <mergeCell ref="G5:J5"/>
    <mergeCell ref="O5:R5"/>
    <mergeCell ref="S5:V5"/>
    <mergeCell ref="K5:N5"/>
    <mergeCell ref="W5:Z5"/>
    <mergeCell ref="AA5:AD5"/>
  </mergeCells>
  <printOptions/>
  <pageMargins left="0.22" right="0.16" top="0.55" bottom="0.63" header="0.32" footer="0.24"/>
  <pageSetup horizontalDpi="600" verticalDpi="600" orientation="landscape" paperSize="5" scale="85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O69"/>
  <sheetViews>
    <sheetView zoomScalePageLayoutView="0" workbookViewId="0" topLeftCell="S7">
      <selection activeCell="AW23" sqref="AW23"/>
    </sheetView>
  </sheetViews>
  <sheetFormatPr defaultColWidth="9.140625" defaultRowHeight="12.75"/>
  <cols>
    <col min="1" max="1" width="4.28125" style="0" customWidth="1"/>
    <col min="3" max="4" width="4.140625" style="0" customWidth="1"/>
    <col min="5" max="5" width="5.140625" style="0" customWidth="1"/>
    <col min="6" max="8" width="4.140625" style="0" customWidth="1"/>
    <col min="9" max="9" width="5.140625" style="0" customWidth="1"/>
    <col min="10" max="12" width="4.140625" style="0" customWidth="1"/>
    <col min="13" max="13" width="5.00390625" style="0" customWidth="1"/>
    <col min="14" max="16" width="4.140625" style="0" customWidth="1"/>
    <col min="17" max="17" width="5.140625" style="0" customWidth="1"/>
    <col min="18" max="18" width="4.140625" style="0" customWidth="1"/>
    <col min="19" max="21" width="5.140625" style="0" customWidth="1"/>
    <col min="22" max="24" width="4.140625" style="0" customWidth="1"/>
    <col min="25" max="25" width="5.140625" style="0" customWidth="1"/>
    <col min="26" max="30" width="4.140625" style="0" customWidth="1"/>
    <col min="31" max="31" width="5.00390625" style="0" customWidth="1"/>
    <col min="32" max="32" width="4.140625" style="0" customWidth="1"/>
    <col min="33" max="33" width="5.421875" style="0" customWidth="1"/>
    <col min="34" max="35" width="4.140625" style="0" customWidth="1"/>
    <col min="36" max="37" width="5.140625" style="0" customWidth="1"/>
    <col min="38" max="38" width="4.140625" style="0" customWidth="1"/>
    <col min="39" max="40" width="6.140625" style="0" customWidth="1"/>
  </cols>
  <sheetData>
    <row r="2" spans="1:41" ht="23.25">
      <c r="A2" s="84" t="s">
        <v>116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2"/>
      <c r="Z3" s="2"/>
      <c r="AA3" s="2"/>
      <c r="AB3" s="10"/>
      <c r="AC3" s="2"/>
      <c r="AD3" s="2"/>
      <c r="AE3" s="2"/>
      <c r="AF3" s="10"/>
      <c r="AG3" s="2"/>
      <c r="AH3" s="2"/>
      <c r="AI3" s="2"/>
      <c r="AJ3" s="10"/>
      <c r="AK3" s="2"/>
      <c r="AL3" s="2"/>
      <c r="AM3" s="2"/>
      <c r="AN3" s="2"/>
      <c r="AO3" s="2"/>
    </row>
    <row r="4" spans="1:41" ht="41.25" customHeight="1">
      <c r="A4" s="3"/>
      <c r="B4" s="4"/>
      <c r="C4" s="85" t="s">
        <v>162</v>
      </c>
      <c r="D4" s="85"/>
      <c r="E4" s="85"/>
      <c r="F4" s="86"/>
      <c r="G4" s="85" t="s">
        <v>170</v>
      </c>
      <c r="H4" s="85"/>
      <c r="I4" s="85"/>
      <c r="J4" s="86"/>
      <c r="K4" s="85" t="s">
        <v>169</v>
      </c>
      <c r="L4" s="85"/>
      <c r="M4" s="85"/>
      <c r="N4" s="86"/>
      <c r="O4" s="85" t="s">
        <v>163</v>
      </c>
      <c r="P4" s="85"/>
      <c r="Q4" s="85"/>
      <c r="R4" s="86"/>
      <c r="S4" s="85" t="s">
        <v>164</v>
      </c>
      <c r="T4" s="85"/>
      <c r="U4" s="85"/>
      <c r="V4" s="86"/>
      <c r="W4" s="85" t="s">
        <v>165</v>
      </c>
      <c r="X4" s="85"/>
      <c r="Y4" s="85"/>
      <c r="Z4" s="86"/>
      <c r="AA4" s="85" t="s">
        <v>166</v>
      </c>
      <c r="AB4" s="85"/>
      <c r="AC4" s="85"/>
      <c r="AD4" s="86"/>
      <c r="AE4" s="85" t="s">
        <v>167</v>
      </c>
      <c r="AF4" s="85"/>
      <c r="AG4" s="85"/>
      <c r="AH4" s="86"/>
      <c r="AI4" s="85" t="s">
        <v>168</v>
      </c>
      <c r="AJ4" s="85"/>
      <c r="AK4" s="85"/>
      <c r="AL4" s="86"/>
      <c r="AM4" s="42"/>
      <c r="AN4" s="42"/>
      <c r="AO4" s="20" t="s">
        <v>109</v>
      </c>
    </row>
    <row r="5" spans="1:41" s="39" customFormat="1" ht="33">
      <c r="A5" s="54"/>
      <c r="B5" s="55" t="s">
        <v>70</v>
      </c>
      <c r="C5" s="87">
        <v>3</v>
      </c>
      <c r="D5" s="87"/>
      <c r="E5" s="87"/>
      <c r="F5" s="87"/>
      <c r="G5" s="87">
        <v>3</v>
      </c>
      <c r="H5" s="87"/>
      <c r="I5" s="87"/>
      <c r="J5" s="87"/>
      <c r="K5" s="87">
        <v>3</v>
      </c>
      <c r="L5" s="87"/>
      <c r="M5" s="87"/>
      <c r="N5" s="87"/>
      <c r="O5" s="87">
        <v>3</v>
      </c>
      <c r="P5" s="87"/>
      <c r="Q5" s="87"/>
      <c r="R5" s="87"/>
      <c r="S5" s="87">
        <v>3</v>
      </c>
      <c r="T5" s="87"/>
      <c r="U5" s="87"/>
      <c r="V5" s="87"/>
      <c r="W5" s="87">
        <v>3</v>
      </c>
      <c r="X5" s="87"/>
      <c r="Y5" s="87"/>
      <c r="Z5" s="87"/>
      <c r="AA5" s="87">
        <v>3</v>
      </c>
      <c r="AB5" s="87"/>
      <c r="AC5" s="87"/>
      <c r="AD5" s="87"/>
      <c r="AE5" s="87">
        <v>3</v>
      </c>
      <c r="AF5" s="87"/>
      <c r="AG5" s="87"/>
      <c r="AH5" s="87"/>
      <c r="AI5" s="87">
        <v>3</v>
      </c>
      <c r="AJ5" s="87"/>
      <c r="AK5" s="87"/>
      <c r="AL5" s="87"/>
      <c r="AM5" s="58">
        <v>27</v>
      </c>
      <c r="AN5" s="58">
        <v>27</v>
      </c>
      <c r="AO5" s="37">
        <v>54</v>
      </c>
    </row>
    <row r="6" spans="1:41" ht="18.75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2</v>
      </c>
      <c r="X6" s="11" t="s">
        <v>3</v>
      </c>
      <c r="Y6" s="11" t="s">
        <v>44</v>
      </c>
      <c r="Z6" s="12" t="s">
        <v>66</v>
      </c>
      <c r="AA6" s="11" t="s">
        <v>2</v>
      </c>
      <c r="AB6" s="11" t="s">
        <v>3</v>
      </c>
      <c r="AC6" s="11" t="s">
        <v>44</v>
      </c>
      <c r="AD6" s="12" t="s">
        <v>66</v>
      </c>
      <c r="AE6" s="11" t="s">
        <v>2</v>
      </c>
      <c r="AF6" s="11" t="s">
        <v>3</v>
      </c>
      <c r="AG6" s="11" t="s">
        <v>44</v>
      </c>
      <c r="AH6" s="12" t="s">
        <v>66</v>
      </c>
      <c r="AI6" s="11" t="s">
        <v>2</v>
      </c>
      <c r="AJ6" s="11" t="s">
        <v>3</v>
      </c>
      <c r="AK6" s="11" t="s">
        <v>44</v>
      </c>
      <c r="AL6" s="12" t="s">
        <v>66</v>
      </c>
      <c r="AM6" s="11" t="s">
        <v>151</v>
      </c>
      <c r="AN6" s="11" t="s">
        <v>152</v>
      </c>
      <c r="AO6" s="11"/>
    </row>
    <row r="7" spans="1:41" ht="16.5" customHeight="1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41"/>
      <c r="AJ7" s="21"/>
      <c r="AK7" s="21"/>
      <c r="AL7" s="21"/>
      <c r="AM7" s="21"/>
      <c r="AN7" s="21"/>
      <c r="AO7" s="21"/>
    </row>
    <row r="8" spans="1:41" ht="16.5" customHeight="1">
      <c r="A8" s="6">
        <v>1</v>
      </c>
      <c r="B8" s="7" t="s">
        <v>1</v>
      </c>
      <c r="C8" s="6">
        <v>8</v>
      </c>
      <c r="D8" s="6">
        <v>0</v>
      </c>
      <c r="E8" s="13">
        <f>D8/C8*100</f>
        <v>0</v>
      </c>
      <c r="F8" s="6">
        <v>0</v>
      </c>
      <c r="G8" s="6">
        <v>1</v>
      </c>
      <c r="H8" s="6">
        <v>0</v>
      </c>
      <c r="I8" s="13">
        <f>H8/G8*100</f>
        <v>0</v>
      </c>
      <c r="J8" s="14">
        <v>0</v>
      </c>
      <c r="K8" s="6">
        <v>1</v>
      </c>
      <c r="L8" s="6">
        <v>1</v>
      </c>
      <c r="M8" s="13">
        <f>L8/K8*100</f>
        <v>100</v>
      </c>
      <c r="N8" s="14">
        <v>3</v>
      </c>
      <c r="O8" s="6">
        <v>1</v>
      </c>
      <c r="P8" s="6">
        <v>1</v>
      </c>
      <c r="Q8" s="13">
        <f>P8/O8*100</f>
        <v>100</v>
      </c>
      <c r="R8" s="14">
        <v>3</v>
      </c>
      <c r="S8" s="6">
        <v>100</v>
      </c>
      <c r="T8" s="6">
        <v>0</v>
      </c>
      <c r="U8" s="13">
        <f>T8/S8*100</f>
        <v>0</v>
      </c>
      <c r="V8" s="6">
        <v>0</v>
      </c>
      <c r="W8" s="6">
        <v>6</v>
      </c>
      <c r="X8" s="6">
        <v>5</v>
      </c>
      <c r="Y8" s="13">
        <f>X8/W8*100</f>
        <v>83.33333333333334</v>
      </c>
      <c r="Z8" s="14">
        <v>2.5</v>
      </c>
      <c r="AA8" s="6">
        <v>60</v>
      </c>
      <c r="AB8" s="6">
        <v>30</v>
      </c>
      <c r="AC8" s="13">
        <f>AB8/AA8*100</f>
        <v>50</v>
      </c>
      <c r="AD8" s="14">
        <v>1.5</v>
      </c>
      <c r="AE8" s="6">
        <v>1</v>
      </c>
      <c r="AF8" s="6">
        <v>1</v>
      </c>
      <c r="AG8" s="13">
        <f>AF8/AE8*100</f>
        <v>100</v>
      </c>
      <c r="AH8" s="14">
        <v>3</v>
      </c>
      <c r="AI8" s="41">
        <v>1</v>
      </c>
      <c r="AJ8" s="6">
        <v>0</v>
      </c>
      <c r="AK8" s="13">
        <f>AJ8/AI8*100</f>
        <v>0</v>
      </c>
      <c r="AL8" s="6">
        <v>0</v>
      </c>
      <c r="AM8" s="74">
        <v>25.5</v>
      </c>
      <c r="AN8" s="14">
        <f>AL8+AH8+AD8+Z8+V8+R8+N8+J8+F8</f>
        <v>13</v>
      </c>
      <c r="AO8" s="6">
        <f>SUM(AM8:AN8)</f>
        <v>38.5</v>
      </c>
    </row>
    <row r="9" spans="1:41" ht="16.5" customHeight="1">
      <c r="A9" s="6">
        <v>2</v>
      </c>
      <c r="B9" s="7" t="s">
        <v>4</v>
      </c>
      <c r="C9" s="6">
        <v>8</v>
      </c>
      <c r="D9" s="6">
        <v>0</v>
      </c>
      <c r="E9" s="13">
        <f>D9/C9*100</f>
        <v>0</v>
      </c>
      <c r="F9" s="6">
        <v>0</v>
      </c>
      <c r="G9" s="6">
        <v>1</v>
      </c>
      <c r="H9" s="6">
        <v>1</v>
      </c>
      <c r="I9" s="13">
        <f>H9/G9*100</f>
        <v>100</v>
      </c>
      <c r="J9" s="14">
        <v>3</v>
      </c>
      <c r="K9" s="6">
        <v>1</v>
      </c>
      <c r="L9" s="6">
        <v>1</v>
      </c>
      <c r="M9" s="13">
        <f>L9/K9*100</f>
        <v>100</v>
      </c>
      <c r="N9" s="14">
        <v>3</v>
      </c>
      <c r="O9" s="6">
        <v>1</v>
      </c>
      <c r="P9" s="6">
        <v>1</v>
      </c>
      <c r="Q9" s="13">
        <f>P9/O9*100</f>
        <v>100</v>
      </c>
      <c r="R9" s="14">
        <v>3</v>
      </c>
      <c r="S9" s="6">
        <v>100</v>
      </c>
      <c r="T9" s="6">
        <v>0</v>
      </c>
      <c r="U9" s="13">
        <f>T9/S9*100</f>
        <v>0</v>
      </c>
      <c r="V9" s="6">
        <v>0</v>
      </c>
      <c r="W9" s="6">
        <v>6</v>
      </c>
      <c r="X9" s="6">
        <v>4</v>
      </c>
      <c r="Y9" s="13">
        <f>X9/W9*100</f>
        <v>66.66666666666666</v>
      </c>
      <c r="Z9" s="14">
        <v>2</v>
      </c>
      <c r="AA9" s="6">
        <v>60</v>
      </c>
      <c r="AB9" s="6">
        <v>30</v>
      </c>
      <c r="AC9" s="13">
        <f>AB9/AA9*100</f>
        <v>50</v>
      </c>
      <c r="AD9" s="14">
        <v>1.5</v>
      </c>
      <c r="AE9" s="6">
        <v>1</v>
      </c>
      <c r="AF9" s="6">
        <v>1</v>
      </c>
      <c r="AG9" s="13">
        <f>AF9/AE9*100</f>
        <v>100</v>
      </c>
      <c r="AH9" s="14">
        <v>3</v>
      </c>
      <c r="AI9" s="41">
        <v>1</v>
      </c>
      <c r="AJ9" s="6">
        <v>0</v>
      </c>
      <c r="AK9" s="13">
        <f>AJ9/AI9*100</f>
        <v>0</v>
      </c>
      <c r="AL9" s="6">
        <v>0</v>
      </c>
      <c r="AM9" s="74">
        <v>21</v>
      </c>
      <c r="AN9" s="14">
        <f>AL9+AH9+AD9+Z9+V9+R9+N9+J9+F9</f>
        <v>15.5</v>
      </c>
      <c r="AO9" s="6">
        <f>SUM(AM9:AN9)</f>
        <v>36.5</v>
      </c>
    </row>
    <row r="10" spans="1:41" ht="16.5" customHeight="1">
      <c r="A10" s="6">
        <v>3</v>
      </c>
      <c r="B10" s="7" t="s">
        <v>5</v>
      </c>
      <c r="C10" s="6">
        <v>8</v>
      </c>
      <c r="D10" s="6">
        <v>0</v>
      </c>
      <c r="E10" s="13">
        <f>D10/C10*100</f>
        <v>0</v>
      </c>
      <c r="F10" s="6">
        <v>0</v>
      </c>
      <c r="G10" s="6">
        <v>1</v>
      </c>
      <c r="H10" s="6">
        <v>0</v>
      </c>
      <c r="I10" s="13">
        <f>H10/G10*100</f>
        <v>0</v>
      </c>
      <c r="J10" s="14">
        <v>0</v>
      </c>
      <c r="K10" s="6">
        <v>1</v>
      </c>
      <c r="L10" s="6">
        <v>1</v>
      </c>
      <c r="M10" s="13">
        <f>L10/K10*100</f>
        <v>100</v>
      </c>
      <c r="N10" s="14">
        <v>3</v>
      </c>
      <c r="O10" s="6">
        <v>1</v>
      </c>
      <c r="P10" s="6">
        <v>1</v>
      </c>
      <c r="Q10" s="13">
        <f>P10/O10*100</f>
        <v>100</v>
      </c>
      <c r="R10" s="14">
        <v>3</v>
      </c>
      <c r="S10" s="6">
        <v>100</v>
      </c>
      <c r="T10" s="6">
        <v>0</v>
      </c>
      <c r="U10" s="13">
        <f>T10/S10*100</f>
        <v>0</v>
      </c>
      <c r="V10" s="6">
        <v>0</v>
      </c>
      <c r="W10" s="6">
        <v>6</v>
      </c>
      <c r="X10" s="6">
        <v>0</v>
      </c>
      <c r="Y10" s="13">
        <f>X10/W10*100</f>
        <v>0</v>
      </c>
      <c r="Z10" s="14">
        <v>0</v>
      </c>
      <c r="AA10" s="6">
        <v>60</v>
      </c>
      <c r="AB10" s="6">
        <v>30</v>
      </c>
      <c r="AC10" s="13">
        <f>AB10/AA10*100</f>
        <v>50</v>
      </c>
      <c r="AD10" s="14">
        <v>1.5</v>
      </c>
      <c r="AE10" s="6">
        <v>1</v>
      </c>
      <c r="AF10" s="6">
        <v>1</v>
      </c>
      <c r="AG10" s="13">
        <f>AF10/AE10*100</f>
        <v>100</v>
      </c>
      <c r="AH10" s="14">
        <v>3</v>
      </c>
      <c r="AI10" s="41">
        <v>1</v>
      </c>
      <c r="AJ10" s="6">
        <v>0</v>
      </c>
      <c r="AK10" s="13">
        <f>AJ10/AI10*100</f>
        <v>0</v>
      </c>
      <c r="AL10" s="6">
        <v>0</v>
      </c>
      <c r="AM10" s="74">
        <v>24</v>
      </c>
      <c r="AN10" s="14">
        <f>AL10+AH10+AD10+Z10+V10+R10+N10+J10+F10</f>
        <v>10.5</v>
      </c>
      <c r="AO10" s="6">
        <f>SUM(AM10:AN10)</f>
        <v>34.5</v>
      </c>
    </row>
    <row r="11" spans="1:41" ht="16.5" customHeight="1">
      <c r="A11" s="6">
        <v>4</v>
      </c>
      <c r="B11" s="7" t="s">
        <v>6</v>
      </c>
      <c r="C11" s="6">
        <v>8</v>
      </c>
      <c r="D11" s="6">
        <v>0</v>
      </c>
      <c r="E11" s="13">
        <f>D11/C11*100</f>
        <v>0</v>
      </c>
      <c r="F11" s="6">
        <v>0</v>
      </c>
      <c r="G11" s="6">
        <v>1</v>
      </c>
      <c r="H11" s="6">
        <v>0</v>
      </c>
      <c r="I11" s="13">
        <f>H11/G11*100</f>
        <v>0</v>
      </c>
      <c r="J11" s="14">
        <v>0</v>
      </c>
      <c r="K11" s="6">
        <v>1</v>
      </c>
      <c r="L11" s="6">
        <v>0</v>
      </c>
      <c r="M11" s="13">
        <f>L11/K11*100</f>
        <v>0</v>
      </c>
      <c r="N11" s="14">
        <v>0</v>
      </c>
      <c r="O11" s="6">
        <v>1</v>
      </c>
      <c r="P11" s="6">
        <v>0</v>
      </c>
      <c r="Q11" s="13">
        <f>P11/O11*100</f>
        <v>0</v>
      </c>
      <c r="R11" s="14">
        <v>0</v>
      </c>
      <c r="S11" s="6">
        <v>100</v>
      </c>
      <c r="T11" s="6">
        <v>0</v>
      </c>
      <c r="U11" s="13">
        <f>T11/S11*100</f>
        <v>0</v>
      </c>
      <c r="V11" s="6">
        <v>0</v>
      </c>
      <c r="W11" s="6">
        <v>6</v>
      </c>
      <c r="X11" s="6">
        <v>0</v>
      </c>
      <c r="Y11" s="13">
        <f>X11/W11*100</f>
        <v>0</v>
      </c>
      <c r="Z11" s="14">
        <v>0</v>
      </c>
      <c r="AA11" s="6">
        <v>60</v>
      </c>
      <c r="AB11" s="6">
        <v>0</v>
      </c>
      <c r="AC11" s="13">
        <f>AB11/AA11*100</f>
        <v>0</v>
      </c>
      <c r="AD11" s="14">
        <v>0</v>
      </c>
      <c r="AE11" s="6">
        <v>1</v>
      </c>
      <c r="AF11" s="6">
        <v>1</v>
      </c>
      <c r="AG11" s="13">
        <f>AF11/AE11*100</f>
        <v>100</v>
      </c>
      <c r="AH11" s="14">
        <v>3</v>
      </c>
      <c r="AI11" s="41">
        <v>1</v>
      </c>
      <c r="AJ11" s="6">
        <v>0</v>
      </c>
      <c r="AK11" s="13">
        <f>AJ11/AI11*100</f>
        <v>0</v>
      </c>
      <c r="AL11" s="6">
        <v>0</v>
      </c>
      <c r="AM11" s="74">
        <v>6</v>
      </c>
      <c r="AN11" s="14">
        <f>AL11+AH11+AD11+Z11+V11+R11+N11+J11+F11</f>
        <v>3</v>
      </c>
      <c r="AO11" s="6">
        <f>SUM(AM11:AN11)</f>
        <v>9</v>
      </c>
    </row>
    <row r="12" spans="1:41" ht="16.5" customHeight="1">
      <c r="A12" s="6">
        <v>5</v>
      </c>
      <c r="B12" s="7" t="s">
        <v>7</v>
      </c>
      <c r="C12" s="6">
        <v>8</v>
      </c>
      <c r="D12" s="6">
        <v>0</v>
      </c>
      <c r="E12" s="13">
        <f>D12/C12*100</f>
        <v>0</v>
      </c>
      <c r="F12" s="6">
        <v>0</v>
      </c>
      <c r="G12" s="6">
        <v>1</v>
      </c>
      <c r="H12" s="6">
        <v>0</v>
      </c>
      <c r="I12" s="13">
        <f>H12/G12*100</f>
        <v>0</v>
      </c>
      <c r="J12" s="14">
        <v>0</v>
      </c>
      <c r="K12" s="6">
        <v>1</v>
      </c>
      <c r="L12" s="6">
        <v>0</v>
      </c>
      <c r="M12" s="13">
        <f>L12/K12*100</f>
        <v>0</v>
      </c>
      <c r="N12" s="14">
        <v>0</v>
      </c>
      <c r="O12" s="6">
        <v>1</v>
      </c>
      <c r="P12" s="6">
        <v>0</v>
      </c>
      <c r="Q12" s="13">
        <f>P12/O12*100</f>
        <v>0</v>
      </c>
      <c r="R12" s="14">
        <v>0</v>
      </c>
      <c r="S12" s="6">
        <v>100</v>
      </c>
      <c r="T12" s="6">
        <v>0</v>
      </c>
      <c r="U12" s="13">
        <f>T12/S12*100</f>
        <v>0</v>
      </c>
      <c r="V12" s="6">
        <v>0</v>
      </c>
      <c r="W12" s="6">
        <v>6</v>
      </c>
      <c r="X12" s="6">
        <v>0</v>
      </c>
      <c r="Y12" s="13">
        <f>X12/W12*100</f>
        <v>0</v>
      </c>
      <c r="Z12" s="14">
        <v>0</v>
      </c>
      <c r="AA12" s="6">
        <v>60</v>
      </c>
      <c r="AB12" s="6">
        <v>30</v>
      </c>
      <c r="AC12" s="13">
        <f>AB12/AA12*100</f>
        <v>50</v>
      </c>
      <c r="AD12" s="14">
        <v>1.5</v>
      </c>
      <c r="AE12" s="6">
        <v>1</v>
      </c>
      <c r="AF12" s="6">
        <v>1</v>
      </c>
      <c r="AG12" s="13">
        <f>AF12/AE12*100</f>
        <v>100</v>
      </c>
      <c r="AH12" s="14">
        <v>3</v>
      </c>
      <c r="AI12" s="41">
        <v>1</v>
      </c>
      <c r="AJ12" s="6">
        <v>0</v>
      </c>
      <c r="AK12" s="13">
        <f>AJ12/AI12*100</f>
        <v>0</v>
      </c>
      <c r="AL12" s="6">
        <v>0</v>
      </c>
      <c r="AM12" s="74">
        <v>3</v>
      </c>
      <c r="AN12" s="14">
        <f>AL12+AH12+AD12+Z12+V12+R12+N12+J12+F12</f>
        <v>4.5</v>
      </c>
      <c r="AO12" s="6">
        <f>SUM(AM12:AN12)</f>
        <v>7.5</v>
      </c>
    </row>
    <row r="13" spans="1:41" ht="16.5" customHeight="1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74"/>
      <c r="AN13" s="21"/>
      <c r="AO13" s="21"/>
    </row>
    <row r="14" spans="1:41" ht="16.5" customHeight="1">
      <c r="A14" s="6">
        <v>6</v>
      </c>
      <c r="B14" s="7" t="s">
        <v>8</v>
      </c>
      <c r="C14" s="6">
        <v>8</v>
      </c>
      <c r="D14" s="6">
        <v>0</v>
      </c>
      <c r="E14" s="13">
        <f>D14/C14*100</f>
        <v>0</v>
      </c>
      <c r="F14" s="6">
        <v>0</v>
      </c>
      <c r="G14" s="6">
        <v>1</v>
      </c>
      <c r="H14" s="6">
        <v>1</v>
      </c>
      <c r="I14" s="13">
        <f>H14/G14*100</f>
        <v>100</v>
      </c>
      <c r="J14" s="14">
        <v>3</v>
      </c>
      <c r="K14" s="6">
        <v>1</v>
      </c>
      <c r="L14" s="6">
        <v>1</v>
      </c>
      <c r="M14" s="13">
        <f>L14/K14*100</f>
        <v>100</v>
      </c>
      <c r="N14" s="14">
        <v>3</v>
      </c>
      <c r="O14" s="6">
        <v>1</v>
      </c>
      <c r="P14" s="6">
        <v>1</v>
      </c>
      <c r="Q14" s="13">
        <f>P14/O14*100</f>
        <v>100</v>
      </c>
      <c r="R14" s="14">
        <v>3</v>
      </c>
      <c r="S14" s="6">
        <v>100</v>
      </c>
      <c r="T14" s="6">
        <v>0</v>
      </c>
      <c r="U14" s="13">
        <f>T14/S14*100</f>
        <v>0</v>
      </c>
      <c r="V14" s="6">
        <v>0</v>
      </c>
      <c r="W14" s="6">
        <v>6</v>
      </c>
      <c r="X14" s="6">
        <v>9</v>
      </c>
      <c r="Y14" s="13">
        <f>X14/W14*100</f>
        <v>150</v>
      </c>
      <c r="Z14" s="14">
        <v>3</v>
      </c>
      <c r="AA14" s="6">
        <v>60</v>
      </c>
      <c r="AB14" s="6">
        <v>30</v>
      </c>
      <c r="AC14" s="13">
        <f>AB14/AA14*100</f>
        <v>50</v>
      </c>
      <c r="AD14" s="14">
        <v>1.5</v>
      </c>
      <c r="AE14" s="6">
        <v>1</v>
      </c>
      <c r="AF14" s="6">
        <v>1</v>
      </c>
      <c r="AG14" s="13">
        <f>AF14/AE14*100</f>
        <v>100</v>
      </c>
      <c r="AH14" s="14">
        <v>3</v>
      </c>
      <c r="AI14" s="41">
        <v>1</v>
      </c>
      <c r="AJ14" s="6">
        <v>0</v>
      </c>
      <c r="AK14" s="13">
        <f>AJ14/AI14*100</f>
        <v>0</v>
      </c>
      <c r="AL14" s="6">
        <v>0</v>
      </c>
      <c r="AM14" s="74">
        <v>16.5</v>
      </c>
      <c r="AN14" s="14">
        <f>AL14+AH14+AD14+Z14+V14+R14+N14+J14+F14</f>
        <v>16.5</v>
      </c>
      <c r="AO14" s="6">
        <f>SUM(AM14:AN14)</f>
        <v>33</v>
      </c>
    </row>
    <row r="15" spans="1:41" ht="16.5" customHeight="1">
      <c r="A15" s="6">
        <v>7</v>
      </c>
      <c r="B15" s="7" t="s">
        <v>9</v>
      </c>
      <c r="C15" s="6">
        <v>8</v>
      </c>
      <c r="D15" s="6">
        <v>0</v>
      </c>
      <c r="E15" s="13">
        <f>D15/C15*100</f>
        <v>0</v>
      </c>
      <c r="F15" s="6">
        <v>0</v>
      </c>
      <c r="G15" s="6">
        <v>1</v>
      </c>
      <c r="H15" s="6">
        <v>0</v>
      </c>
      <c r="I15" s="13">
        <f>H15/G15*100</f>
        <v>0</v>
      </c>
      <c r="J15" s="14">
        <v>0</v>
      </c>
      <c r="K15" s="6">
        <v>1</v>
      </c>
      <c r="L15" s="6">
        <v>1</v>
      </c>
      <c r="M15" s="13">
        <f>L15/K15*100</f>
        <v>100</v>
      </c>
      <c r="N15" s="14">
        <v>3</v>
      </c>
      <c r="O15" s="6">
        <v>1</v>
      </c>
      <c r="P15" s="6">
        <v>1</v>
      </c>
      <c r="Q15" s="13">
        <f>P15/O15*100</f>
        <v>100</v>
      </c>
      <c r="R15" s="14">
        <v>3</v>
      </c>
      <c r="S15" s="6">
        <v>100</v>
      </c>
      <c r="T15" s="6">
        <v>0</v>
      </c>
      <c r="U15" s="13">
        <f>T15/S15*100</f>
        <v>0</v>
      </c>
      <c r="V15" s="6">
        <v>0</v>
      </c>
      <c r="W15" s="6">
        <v>6</v>
      </c>
      <c r="X15" s="6">
        <v>1</v>
      </c>
      <c r="Y15" s="13">
        <f>X15/W15*100</f>
        <v>16.666666666666664</v>
      </c>
      <c r="Z15" s="14">
        <v>0.5</v>
      </c>
      <c r="AA15" s="6">
        <v>60</v>
      </c>
      <c r="AB15" s="6">
        <v>30</v>
      </c>
      <c r="AC15" s="13">
        <f>AB15/AA15*100</f>
        <v>50</v>
      </c>
      <c r="AD15" s="14">
        <v>1.5</v>
      </c>
      <c r="AE15" s="6">
        <v>1</v>
      </c>
      <c r="AF15" s="6">
        <v>1</v>
      </c>
      <c r="AG15" s="13">
        <f>AF15/AE15*100</f>
        <v>100</v>
      </c>
      <c r="AH15" s="14">
        <v>3</v>
      </c>
      <c r="AI15" s="41">
        <v>1</v>
      </c>
      <c r="AJ15" s="6">
        <v>0</v>
      </c>
      <c r="AK15" s="13">
        <f>AJ15/AI15*100</f>
        <v>0</v>
      </c>
      <c r="AL15" s="6">
        <v>0</v>
      </c>
      <c r="AM15" s="74">
        <v>25.5</v>
      </c>
      <c r="AN15" s="14">
        <f>AL15+AH15+AD15+Z15+V15+R15+N15+J15+F15</f>
        <v>11</v>
      </c>
      <c r="AO15" s="6">
        <f>SUM(AM15:AN15)</f>
        <v>36.5</v>
      </c>
    </row>
    <row r="16" spans="1:41" ht="16.5" customHeight="1">
      <c r="A16" s="6">
        <v>8</v>
      </c>
      <c r="B16" s="7" t="s">
        <v>10</v>
      </c>
      <c r="C16" s="6">
        <v>8</v>
      </c>
      <c r="D16" s="6">
        <v>0</v>
      </c>
      <c r="E16" s="13">
        <f>D16/C16*100</f>
        <v>0</v>
      </c>
      <c r="F16" s="6">
        <v>0</v>
      </c>
      <c r="G16" s="6">
        <v>1</v>
      </c>
      <c r="H16" s="6">
        <v>1</v>
      </c>
      <c r="I16" s="13">
        <f>H16/G16*100</f>
        <v>100</v>
      </c>
      <c r="J16" s="14">
        <v>3</v>
      </c>
      <c r="K16" s="6">
        <v>1</v>
      </c>
      <c r="L16" s="6">
        <v>1</v>
      </c>
      <c r="M16" s="13">
        <f>L16/K16*100</f>
        <v>100</v>
      </c>
      <c r="N16" s="14">
        <v>3</v>
      </c>
      <c r="O16" s="6">
        <v>1</v>
      </c>
      <c r="P16" s="6">
        <v>1</v>
      </c>
      <c r="Q16" s="13">
        <f>P16/O16*100</f>
        <v>100</v>
      </c>
      <c r="R16" s="14">
        <v>3</v>
      </c>
      <c r="S16" s="6">
        <v>100</v>
      </c>
      <c r="T16" s="6">
        <v>0</v>
      </c>
      <c r="U16" s="13">
        <f>T16/S16*100</f>
        <v>0</v>
      </c>
      <c r="V16" s="6">
        <v>0</v>
      </c>
      <c r="W16" s="6">
        <v>6</v>
      </c>
      <c r="X16" s="6">
        <v>10</v>
      </c>
      <c r="Y16" s="13">
        <f>X16/W16*100</f>
        <v>166.66666666666669</v>
      </c>
      <c r="Z16" s="14">
        <v>3</v>
      </c>
      <c r="AA16" s="6">
        <v>60</v>
      </c>
      <c r="AB16" s="6">
        <v>0</v>
      </c>
      <c r="AC16" s="13">
        <f>AB16/AA16*100</f>
        <v>0</v>
      </c>
      <c r="AD16" s="14">
        <v>0</v>
      </c>
      <c r="AE16" s="6">
        <v>1</v>
      </c>
      <c r="AF16" s="6">
        <v>1</v>
      </c>
      <c r="AG16" s="13">
        <f>AF16/AE16*100</f>
        <v>100</v>
      </c>
      <c r="AH16" s="14">
        <v>3</v>
      </c>
      <c r="AI16" s="41">
        <v>1</v>
      </c>
      <c r="AJ16" s="6">
        <v>0</v>
      </c>
      <c r="AK16" s="13">
        <f>AJ16/AI16*100</f>
        <v>0</v>
      </c>
      <c r="AL16" s="6">
        <v>0</v>
      </c>
      <c r="AM16" s="74">
        <v>9</v>
      </c>
      <c r="AN16" s="14">
        <f>AL16+AH16+AD16+Z16+V16+R16+N16+J16+F16</f>
        <v>15</v>
      </c>
      <c r="AO16" s="6">
        <f>SUM(AM16:AN16)</f>
        <v>24</v>
      </c>
    </row>
    <row r="17" spans="1:41" ht="16.5" customHeight="1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74"/>
      <c r="AN17" s="21"/>
      <c r="AO17" s="21"/>
    </row>
    <row r="18" spans="1:41" ht="16.5" customHeight="1">
      <c r="A18" s="6">
        <v>9</v>
      </c>
      <c r="B18" s="7" t="s">
        <v>11</v>
      </c>
      <c r="C18" s="6">
        <v>8</v>
      </c>
      <c r="D18" s="6">
        <v>0</v>
      </c>
      <c r="E18" s="13">
        <f aca="true" t="shared" si="0" ref="E18:E25">D18/C18*100</f>
        <v>0</v>
      </c>
      <c r="F18" s="6">
        <v>0</v>
      </c>
      <c r="G18" s="6">
        <v>1</v>
      </c>
      <c r="H18" s="6">
        <v>1</v>
      </c>
      <c r="I18" s="13">
        <f aca="true" t="shared" si="1" ref="I18:I25">H18/G18*100</f>
        <v>100</v>
      </c>
      <c r="J18" s="14">
        <v>3</v>
      </c>
      <c r="K18" s="6">
        <v>1</v>
      </c>
      <c r="L18" s="6">
        <v>1</v>
      </c>
      <c r="M18" s="13">
        <f aca="true" t="shared" si="2" ref="M18:M25">L18/K18*100</f>
        <v>100</v>
      </c>
      <c r="N18" s="14">
        <v>3</v>
      </c>
      <c r="O18" s="6">
        <v>1</v>
      </c>
      <c r="P18" s="6">
        <v>0</v>
      </c>
      <c r="Q18" s="13">
        <f aca="true" t="shared" si="3" ref="Q18:Q25">P18/O18*100</f>
        <v>0</v>
      </c>
      <c r="R18" s="14">
        <v>0</v>
      </c>
      <c r="S18" s="6">
        <v>100</v>
      </c>
      <c r="T18" s="6">
        <v>0</v>
      </c>
      <c r="U18" s="13">
        <f aca="true" t="shared" si="4" ref="U18:U25">T18/S18*100</f>
        <v>0</v>
      </c>
      <c r="V18" s="6">
        <v>0</v>
      </c>
      <c r="W18" s="6">
        <v>6</v>
      </c>
      <c r="X18" s="6">
        <v>6</v>
      </c>
      <c r="Y18" s="13">
        <f aca="true" t="shared" si="5" ref="Y18:Y25">X18/W18*100</f>
        <v>100</v>
      </c>
      <c r="Z18" s="14">
        <v>3</v>
      </c>
      <c r="AA18" s="6">
        <v>60</v>
      </c>
      <c r="AB18" s="6">
        <v>20</v>
      </c>
      <c r="AC18" s="13">
        <f>AB18/AA18*100</f>
        <v>33.33333333333333</v>
      </c>
      <c r="AD18" s="14">
        <v>1</v>
      </c>
      <c r="AE18" s="6">
        <v>1</v>
      </c>
      <c r="AF18" s="6">
        <v>1</v>
      </c>
      <c r="AG18" s="13">
        <f aca="true" t="shared" si="6" ref="AG18:AG25">AF18/AE18*100</f>
        <v>100</v>
      </c>
      <c r="AH18" s="14">
        <v>3</v>
      </c>
      <c r="AI18" s="41">
        <v>1</v>
      </c>
      <c r="AJ18" s="6">
        <v>0</v>
      </c>
      <c r="AK18" s="13">
        <f aca="true" t="shared" si="7" ref="AK18:AK25">AJ18/AI18*100</f>
        <v>0</v>
      </c>
      <c r="AL18" s="6">
        <v>0</v>
      </c>
      <c r="AM18" s="74">
        <v>25.5</v>
      </c>
      <c r="AN18" s="14">
        <f aca="true" t="shared" si="8" ref="AN18:AN25">AL18+AH18+AD18+Z18+V18+R18+N18+J18+F18</f>
        <v>13</v>
      </c>
      <c r="AO18" s="6">
        <f aca="true" t="shared" si="9" ref="AO18:AO25">SUM(AM18:AN18)</f>
        <v>38.5</v>
      </c>
    </row>
    <row r="19" spans="1:41" ht="16.5" customHeight="1">
      <c r="A19" s="6">
        <v>10</v>
      </c>
      <c r="B19" s="7" t="s">
        <v>40</v>
      </c>
      <c r="C19" s="6">
        <v>8</v>
      </c>
      <c r="D19" s="6">
        <v>0</v>
      </c>
      <c r="E19" s="13">
        <f t="shared" si="0"/>
        <v>0</v>
      </c>
      <c r="F19" s="6">
        <v>0</v>
      </c>
      <c r="G19" s="6">
        <v>1</v>
      </c>
      <c r="H19" s="6">
        <v>0</v>
      </c>
      <c r="I19" s="13">
        <f t="shared" si="1"/>
        <v>0</v>
      </c>
      <c r="J19" s="14">
        <v>0</v>
      </c>
      <c r="K19" s="6">
        <v>1</v>
      </c>
      <c r="L19" s="6">
        <v>1</v>
      </c>
      <c r="M19" s="13">
        <f t="shared" si="2"/>
        <v>100</v>
      </c>
      <c r="N19" s="14">
        <v>3</v>
      </c>
      <c r="O19" s="6">
        <v>1</v>
      </c>
      <c r="P19" s="6">
        <v>1</v>
      </c>
      <c r="Q19" s="13">
        <f t="shared" si="3"/>
        <v>100</v>
      </c>
      <c r="R19" s="14">
        <v>3</v>
      </c>
      <c r="S19" s="6">
        <v>100</v>
      </c>
      <c r="T19" s="6">
        <v>0</v>
      </c>
      <c r="U19" s="13">
        <f t="shared" si="4"/>
        <v>0</v>
      </c>
      <c r="V19" s="6">
        <v>0</v>
      </c>
      <c r="W19" s="6">
        <v>6</v>
      </c>
      <c r="X19" s="6">
        <v>5</v>
      </c>
      <c r="Y19" s="13">
        <f t="shared" si="5"/>
        <v>83.33333333333334</v>
      </c>
      <c r="Z19" s="14">
        <v>2.5</v>
      </c>
      <c r="AA19" s="6">
        <v>60</v>
      </c>
      <c r="AB19" s="6">
        <v>0</v>
      </c>
      <c r="AC19" s="13">
        <f aca="true" t="shared" si="10" ref="AC19:AC24">AB19/AA19*100</f>
        <v>0</v>
      </c>
      <c r="AD19" s="14">
        <v>0</v>
      </c>
      <c r="AE19" s="6">
        <v>1</v>
      </c>
      <c r="AF19" s="6">
        <v>1</v>
      </c>
      <c r="AG19" s="13">
        <f t="shared" si="6"/>
        <v>100</v>
      </c>
      <c r="AH19" s="14">
        <v>3</v>
      </c>
      <c r="AI19" s="41">
        <v>1</v>
      </c>
      <c r="AJ19" s="6">
        <v>0</v>
      </c>
      <c r="AK19" s="13">
        <f t="shared" si="7"/>
        <v>0</v>
      </c>
      <c r="AL19" s="6">
        <v>0</v>
      </c>
      <c r="AM19" s="74">
        <v>10.5</v>
      </c>
      <c r="AN19" s="14">
        <f t="shared" si="8"/>
        <v>11.5</v>
      </c>
      <c r="AO19" s="6">
        <f t="shared" si="9"/>
        <v>22</v>
      </c>
    </row>
    <row r="20" spans="1:41" ht="16.5" customHeight="1">
      <c r="A20" s="6">
        <v>11</v>
      </c>
      <c r="B20" s="7" t="s">
        <v>12</v>
      </c>
      <c r="C20" s="6">
        <v>8</v>
      </c>
      <c r="D20" s="6">
        <v>0</v>
      </c>
      <c r="E20" s="13">
        <f t="shared" si="0"/>
        <v>0</v>
      </c>
      <c r="F20" s="6">
        <v>0</v>
      </c>
      <c r="G20" s="6">
        <v>1</v>
      </c>
      <c r="H20" s="6">
        <v>0</v>
      </c>
      <c r="I20" s="13">
        <f t="shared" si="1"/>
        <v>0</v>
      </c>
      <c r="J20" s="14">
        <v>0</v>
      </c>
      <c r="K20" s="6">
        <v>1</v>
      </c>
      <c r="L20" s="6">
        <v>0</v>
      </c>
      <c r="M20" s="13">
        <f t="shared" si="2"/>
        <v>0</v>
      </c>
      <c r="N20" s="14">
        <v>0</v>
      </c>
      <c r="O20" s="6">
        <v>1</v>
      </c>
      <c r="P20" s="6">
        <v>0</v>
      </c>
      <c r="Q20" s="13">
        <f t="shared" si="3"/>
        <v>0</v>
      </c>
      <c r="R20" s="14">
        <v>0</v>
      </c>
      <c r="S20" s="6">
        <v>100</v>
      </c>
      <c r="T20" s="6">
        <v>0</v>
      </c>
      <c r="U20" s="13">
        <f t="shared" si="4"/>
        <v>0</v>
      </c>
      <c r="V20" s="6">
        <v>0</v>
      </c>
      <c r="W20" s="6">
        <v>6</v>
      </c>
      <c r="X20" s="6">
        <v>6</v>
      </c>
      <c r="Y20" s="13">
        <f t="shared" si="5"/>
        <v>100</v>
      </c>
      <c r="Z20" s="14">
        <v>3</v>
      </c>
      <c r="AA20" s="6">
        <v>60</v>
      </c>
      <c r="AB20" s="6">
        <v>0</v>
      </c>
      <c r="AC20" s="13">
        <f t="shared" si="10"/>
        <v>0</v>
      </c>
      <c r="AD20" s="14">
        <v>0</v>
      </c>
      <c r="AE20" s="6">
        <v>1</v>
      </c>
      <c r="AF20" s="6">
        <v>1</v>
      </c>
      <c r="AG20" s="13">
        <f t="shared" si="6"/>
        <v>100</v>
      </c>
      <c r="AH20" s="14">
        <v>3</v>
      </c>
      <c r="AI20" s="41">
        <v>1</v>
      </c>
      <c r="AJ20" s="6">
        <v>0</v>
      </c>
      <c r="AK20" s="13">
        <f t="shared" si="7"/>
        <v>0</v>
      </c>
      <c r="AL20" s="6">
        <v>0</v>
      </c>
      <c r="AM20" s="74">
        <v>1.5</v>
      </c>
      <c r="AN20" s="14">
        <f t="shared" si="8"/>
        <v>6</v>
      </c>
      <c r="AO20" s="6">
        <f t="shared" si="9"/>
        <v>7.5</v>
      </c>
    </row>
    <row r="21" spans="1:41" ht="16.5" customHeight="1">
      <c r="A21" s="6">
        <v>12</v>
      </c>
      <c r="B21" s="7" t="s">
        <v>13</v>
      </c>
      <c r="C21" s="6">
        <v>8</v>
      </c>
      <c r="D21" s="6">
        <v>0</v>
      </c>
      <c r="E21" s="13">
        <f t="shared" si="0"/>
        <v>0</v>
      </c>
      <c r="F21" s="6">
        <v>0</v>
      </c>
      <c r="G21" s="6">
        <v>1</v>
      </c>
      <c r="H21" s="6">
        <v>0</v>
      </c>
      <c r="I21" s="13">
        <f t="shared" si="1"/>
        <v>0</v>
      </c>
      <c r="J21" s="14">
        <v>0</v>
      </c>
      <c r="K21" s="6">
        <v>1</v>
      </c>
      <c r="L21" s="6">
        <v>1</v>
      </c>
      <c r="M21" s="13">
        <f t="shared" si="2"/>
        <v>100</v>
      </c>
      <c r="N21" s="14">
        <v>3</v>
      </c>
      <c r="O21" s="6">
        <v>1</v>
      </c>
      <c r="P21" s="6">
        <v>0</v>
      </c>
      <c r="Q21" s="13">
        <f t="shared" si="3"/>
        <v>0</v>
      </c>
      <c r="R21" s="14">
        <v>0</v>
      </c>
      <c r="S21" s="6">
        <v>100</v>
      </c>
      <c r="T21" s="6">
        <v>0</v>
      </c>
      <c r="U21" s="13">
        <f t="shared" si="4"/>
        <v>0</v>
      </c>
      <c r="V21" s="6">
        <v>0</v>
      </c>
      <c r="W21" s="6">
        <v>6</v>
      </c>
      <c r="X21" s="6">
        <v>6</v>
      </c>
      <c r="Y21" s="13">
        <f t="shared" si="5"/>
        <v>100</v>
      </c>
      <c r="Z21" s="14">
        <v>3</v>
      </c>
      <c r="AA21" s="6">
        <v>60</v>
      </c>
      <c r="AB21" s="6">
        <v>0</v>
      </c>
      <c r="AC21" s="13">
        <f t="shared" si="10"/>
        <v>0</v>
      </c>
      <c r="AD21" s="14">
        <v>0</v>
      </c>
      <c r="AE21" s="6">
        <v>1</v>
      </c>
      <c r="AF21" s="6">
        <v>1</v>
      </c>
      <c r="AG21" s="13">
        <f t="shared" si="6"/>
        <v>100</v>
      </c>
      <c r="AH21" s="14">
        <v>3</v>
      </c>
      <c r="AI21" s="41">
        <v>1</v>
      </c>
      <c r="AJ21" s="6">
        <v>0</v>
      </c>
      <c r="AK21" s="13">
        <f t="shared" si="7"/>
        <v>0</v>
      </c>
      <c r="AL21" s="6">
        <v>0</v>
      </c>
      <c r="AM21" s="74">
        <v>10.5</v>
      </c>
      <c r="AN21" s="14">
        <f t="shared" si="8"/>
        <v>9</v>
      </c>
      <c r="AO21" s="6">
        <f t="shared" si="9"/>
        <v>19.5</v>
      </c>
    </row>
    <row r="22" spans="1:41" ht="16.5" customHeight="1">
      <c r="A22" s="6">
        <v>13</v>
      </c>
      <c r="B22" s="7" t="s">
        <v>14</v>
      </c>
      <c r="C22" s="6">
        <v>8</v>
      </c>
      <c r="D22" s="6">
        <v>0</v>
      </c>
      <c r="E22" s="13">
        <f t="shared" si="0"/>
        <v>0</v>
      </c>
      <c r="F22" s="6">
        <v>0</v>
      </c>
      <c r="G22" s="6">
        <v>1</v>
      </c>
      <c r="H22" s="6">
        <v>0</v>
      </c>
      <c r="I22" s="13">
        <f t="shared" si="1"/>
        <v>0</v>
      </c>
      <c r="J22" s="14">
        <v>0</v>
      </c>
      <c r="K22" s="6">
        <v>1</v>
      </c>
      <c r="L22" s="6">
        <v>1</v>
      </c>
      <c r="M22" s="13">
        <f t="shared" si="2"/>
        <v>100</v>
      </c>
      <c r="N22" s="14">
        <v>3</v>
      </c>
      <c r="O22" s="6">
        <v>1</v>
      </c>
      <c r="P22" s="6">
        <v>1</v>
      </c>
      <c r="Q22" s="13">
        <f t="shared" si="3"/>
        <v>100</v>
      </c>
      <c r="R22" s="14">
        <v>3</v>
      </c>
      <c r="S22" s="6">
        <v>100</v>
      </c>
      <c r="T22" s="6">
        <v>0</v>
      </c>
      <c r="U22" s="13">
        <f t="shared" si="4"/>
        <v>0</v>
      </c>
      <c r="V22" s="6">
        <v>0</v>
      </c>
      <c r="W22" s="6">
        <v>6</v>
      </c>
      <c r="X22" s="6">
        <v>6</v>
      </c>
      <c r="Y22" s="13">
        <f t="shared" si="5"/>
        <v>100</v>
      </c>
      <c r="Z22" s="14">
        <v>3</v>
      </c>
      <c r="AA22" s="6">
        <v>60</v>
      </c>
      <c r="AB22" s="6">
        <v>30</v>
      </c>
      <c r="AC22" s="13">
        <f t="shared" si="10"/>
        <v>50</v>
      </c>
      <c r="AD22" s="14">
        <v>1.5</v>
      </c>
      <c r="AE22" s="6">
        <v>1</v>
      </c>
      <c r="AF22" s="6">
        <v>1</v>
      </c>
      <c r="AG22" s="13">
        <f t="shared" si="6"/>
        <v>100</v>
      </c>
      <c r="AH22" s="14">
        <v>3</v>
      </c>
      <c r="AI22" s="41">
        <v>1</v>
      </c>
      <c r="AJ22" s="6">
        <v>0</v>
      </c>
      <c r="AK22" s="13">
        <f t="shared" si="7"/>
        <v>0</v>
      </c>
      <c r="AL22" s="6">
        <v>0</v>
      </c>
      <c r="AM22" s="74">
        <v>19.5</v>
      </c>
      <c r="AN22" s="14">
        <f t="shared" si="8"/>
        <v>13.5</v>
      </c>
      <c r="AO22" s="6">
        <f t="shared" si="9"/>
        <v>33</v>
      </c>
    </row>
    <row r="23" spans="1:41" ht="16.5" customHeight="1">
      <c r="A23" s="6">
        <v>14</v>
      </c>
      <c r="B23" s="7" t="s">
        <v>39</v>
      </c>
      <c r="C23" s="6">
        <v>8</v>
      </c>
      <c r="D23" s="6">
        <v>0</v>
      </c>
      <c r="E23" s="13">
        <f t="shared" si="0"/>
        <v>0</v>
      </c>
      <c r="F23" s="6">
        <v>0</v>
      </c>
      <c r="G23" s="6">
        <v>1</v>
      </c>
      <c r="H23" s="6">
        <v>1</v>
      </c>
      <c r="I23" s="13">
        <f t="shared" si="1"/>
        <v>100</v>
      </c>
      <c r="J23" s="14">
        <v>3</v>
      </c>
      <c r="K23" s="6">
        <v>1</v>
      </c>
      <c r="L23" s="6">
        <v>1</v>
      </c>
      <c r="M23" s="13">
        <f t="shared" si="2"/>
        <v>100</v>
      </c>
      <c r="N23" s="14">
        <v>3</v>
      </c>
      <c r="O23" s="6">
        <v>1</v>
      </c>
      <c r="P23" s="6">
        <v>0</v>
      </c>
      <c r="Q23" s="13">
        <f t="shared" si="3"/>
        <v>0</v>
      </c>
      <c r="R23" s="14">
        <v>0</v>
      </c>
      <c r="S23" s="6">
        <v>100</v>
      </c>
      <c r="T23" s="6">
        <v>0</v>
      </c>
      <c r="U23" s="13">
        <f t="shared" si="4"/>
        <v>0</v>
      </c>
      <c r="V23" s="6">
        <v>0</v>
      </c>
      <c r="W23" s="6">
        <v>6</v>
      </c>
      <c r="X23" s="6">
        <v>5</v>
      </c>
      <c r="Y23" s="13">
        <f t="shared" si="5"/>
        <v>83.33333333333334</v>
      </c>
      <c r="Z23" s="14">
        <v>2.5</v>
      </c>
      <c r="AA23" s="6">
        <v>60</v>
      </c>
      <c r="AB23" s="6">
        <v>0</v>
      </c>
      <c r="AC23" s="13">
        <f t="shared" si="10"/>
        <v>0</v>
      </c>
      <c r="AD23" s="14">
        <v>0</v>
      </c>
      <c r="AE23" s="6">
        <v>1</v>
      </c>
      <c r="AF23" s="6">
        <v>1</v>
      </c>
      <c r="AG23" s="13">
        <f t="shared" si="6"/>
        <v>100</v>
      </c>
      <c r="AH23" s="14">
        <v>3</v>
      </c>
      <c r="AI23" s="41">
        <v>1</v>
      </c>
      <c r="AJ23" s="6">
        <v>0</v>
      </c>
      <c r="AK23" s="13">
        <f t="shared" si="7"/>
        <v>0</v>
      </c>
      <c r="AL23" s="6">
        <v>0</v>
      </c>
      <c r="AM23" s="74">
        <v>25.5</v>
      </c>
      <c r="AN23" s="14">
        <f t="shared" si="8"/>
        <v>11.5</v>
      </c>
      <c r="AO23" s="6">
        <f t="shared" si="9"/>
        <v>37</v>
      </c>
    </row>
    <row r="24" spans="1:41" ht="16.5" customHeight="1">
      <c r="A24" s="6">
        <v>15</v>
      </c>
      <c r="B24" s="7" t="s">
        <v>46</v>
      </c>
      <c r="C24" s="6">
        <v>8</v>
      </c>
      <c r="D24" s="6">
        <v>0</v>
      </c>
      <c r="E24" s="13">
        <f t="shared" si="0"/>
        <v>0</v>
      </c>
      <c r="F24" s="6">
        <v>0</v>
      </c>
      <c r="G24" s="6">
        <v>1</v>
      </c>
      <c r="H24" s="6">
        <v>0</v>
      </c>
      <c r="I24" s="13">
        <f t="shared" si="1"/>
        <v>0</v>
      </c>
      <c r="J24" s="14">
        <v>0</v>
      </c>
      <c r="K24" s="6">
        <v>1</v>
      </c>
      <c r="L24" s="6">
        <v>0</v>
      </c>
      <c r="M24" s="13">
        <f t="shared" si="2"/>
        <v>0</v>
      </c>
      <c r="N24" s="14">
        <v>0</v>
      </c>
      <c r="O24" s="6">
        <v>1</v>
      </c>
      <c r="P24" s="6">
        <v>0</v>
      </c>
      <c r="Q24" s="13">
        <f t="shared" si="3"/>
        <v>0</v>
      </c>
      <c r="R24" s="14">
        <v>0</v>
      </c>
      <c r="S24" s="6">
        <v>100</v>
      </c>
      <c r="T24" s="6">
        <v>0</v>
      </c>
      <c r="U24" s="13">
        <f t="shared" si="4"/>
        <v>0</v>
      </c>
      <c r="V24" s="6">
        <v>0</v>
      </c>
      <c r="W24" s="6">
        <v>6</v>
      </c>
      <c r="X24" s="6">
        <v>0</v>
      </c>
      <c r="Y24" s="13">
        <f t="shared" si="5"/>
        <v>0</v>
      </c>
      <c r="Z24" s="14">
        <v>0</v>
      </c>
      <c r="AA24" s="6">
        <v>60</v>
      </c>
      <c r="AB24" s="6">
        <v>0</v>
      </c>
      <c r="AC24" s="13">
        <f t="shared" si="10"/>
        <v>0</v>
      </c>
      <c r="AD24" s="14">
        <v>0</v>
      </c>
      <c r="AE24" s="6">
        <v>1</v>
      </c>
      <c r="AF24" s="6">
        <v>1</v>
      </c>
      <c r="AG24" s="13">
        <f t="shared" si="6"/>
        <v>100</v>
      </c>
      <c r="AH24" s="14">
        <v>3</v>
      </c>
      <c r="AI24" s="41">
        <v>1</v>
      </c>
      <c r="AJ24" s="6">
        <v>0</v>
      </c>
      <c r="AK24" s="13">
        <f t="shared" si="7"/>
        <v>0</v>
      </c>
      <c r="AL24" s="6">
        <v>0</v>
      </c>
      <c r="AM24" s="74">
        <v>6</v>
      </c>
      <c r="AN24" s="14">
        <f t="shared" si="8"/>
        <v>3</v>
      </c>
      <c r="AO24" s="6">
        <f t="shared" si="9"/>
        <v>9</v>
      </c>
    </row>
    <row r="25" spans="1:41" ht="16.5" customHeight="1">
      <c r="A25" s="6">
        <v>16</v>
      </c>
      <c r="B25" s="7" t="s">
        <v>43</v>
      </c>
      <c r="C25" s="6">
        <v>8</v>
      </c>
      <c r="D25" s="6">
        <v>0</v>
      </c>
      <c r="E25" s="13">
        <f t="shared" si="0"/>
        <v>0</v>
      </c>
      <c r="F25" s="6">
        <v>0</v>
      </c>
      <c r="G25" s="6">
        <v>1</v>
      </c>
      <c r="H25" s="6">
        <v>0</v>
      </c>
      <c r="I25" s="13">
        <f t="shared" si="1"/>
        <v>0</v>
      </c>
      <c r="J25" s="14">
        <v>0</v>
      </c>
      <c r="K25" s="6">
        <v>1</v>
      </c>
      <c r="L25" s="6">
        <v>0</v>
      </c>
      <c r="M25" s="13">
        <f t="shared" si="2"/>
        <v>0</v>
      </c>
      <c r="N25" s="14">
        <v>0</v>
      </c>
      <c r="O25" s="6">
        <v>1</v>
      </c>
      <c r="P25" s="6">
        <v>0</v>
      </c>
      <c r="Q25" s="13">
        <f t="shared" si="3"/>
        <v>0</v>
      </c>
      <c r="R25" s="14">
        <v>0</v>
      </c>
      <c r="S25" s="6">
        <v>100</v>
      </c>
      <c r="T25" s="6">
        <v>0</v>
      </c>
      <c r="U25" s="13">
        <f t="shared" si="4"/>
        <v>0</v>
      </c>
      <c r="V25" s="6">
        <v>0</v>
      </c>
      <c r="W25" s="6">
        <v>6</v>
      </c>
      <c r="X25" s="6">
        <v>1</v>
      </c>
      <c r="Y25" s="13">
        <f t="shared" si="5"/>
        <v>16.666666666666664</v>
      </c>
      <c r="Z25" s="14">
        <v>0.5</v>
      </c>
      <c r="AA25" s="6">
        <v>60</v>
      </c>
      <c r="AB25" s="6">
        <v>0</v>
      </c>
      <c r="AC25" s="13">
        <v>0</v>
      </c>
      <c r="AD25" s="14">
        <v>0</v>
      </c>
      <c r="AE25" s="6">
        <v>1</v>
      </c>
      <c r="AF25" s="6">
        <v>1</v>
      </c>
      <c r="AG25" s="13">
        <f t="shared" si="6"/>
        <v>100</v>
      </c>
      <c r="AH25" s="14">
        <v>3</v>
      </c>
      <c r="AI25" s="41">
        <v>1</v>
      </c>
      <c r="AJ25" s="6">
        <v>0</v>
      </c>
      <c r="AK25" s="13">
        <f t="shared" si="7"/>
        <v>0</v>
      </c>
      <c r="AL25" s="6">
        <v>0</v>
      </c>
      <c r="AM25" s="74">
        <v>10.5</v>
      </c>
      <c r="AN25" s="14">
        <f t="shared" si="8"/>
        <v>3.5</v>
      </c>
      <c r="AO25" s="6">
        <f t="shared" si="9"/>
        <v>14</v>
      </c>
    </row>
    <row r="26" spans="1:41" ht="16.5" customHeight="1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74"/>
      <c r="AN26" s="21"/>
      <c r="AO26" s="21"/>
    </row>
    <row r="27" spans="1:41" ht="16.5" customHeight="1">
      <c r="A27" s="6">
        <v>17</v>
      </c>
      <c r="B27" s="7" t="s">
        <v>15</v>
      </c>
      <c r="C27" s="6">
        <v>8</v>
      </c>
      <c r="D27" s="6">
        <v>0</v>
      </c>
      <c r="E27" s="13">
        <f>D27/C27*100</f>
        <v>0</v>
      </c>
      <c r="F27" s="6">
        <v>0</v>
      </c>
      <c r="G27" s="6">
        <v>1</v>
      </c>
      <c r="H27" s="6">
        <v>1</v>
      </c>
      <c r="I27" s="13">
        <f>H27/G27*100</f>
        <v>100</v>
      </c>
      <c r="J27" s="14">
        <v>3</v>
      </c>
      <c r="K27" s="6">
        <v>1</v>
      </c>
      <c r="L27" s="6">
        <v>1</v>
      </c>
      <c r="M27" s="13">
        <f>L27/K27*100</f>
        <v>100</v>
      </c>
      <c r="N27" s="14">
        <v>3</v>
      </c>
      <c r="O27" s="6">
        <v>1</v>
      </c>
      <c r="P27" s="6">
        <v>0</v>
      </c>
      <c r="Q27" s="13">
        <f>P27/O27*100</f>
        <v>0</v>
      </c>
      <c r="R27" s="14">
        <v>0</v>
      </c>
      <c r="S27" s="6">
        <v>100</v>
      </c>
      <c r="T27" s="6">
        <v>0</v>
      </c>
      <c r="U27" s="13">
        <f>T27/S27*100</f>
        <v>0</v>
      </c>
      <c r="V27" s="6">
        <v>0</v>
      </c>
      <c r="W27" s="6">
        <v>6</v>
      </c>
      <c r="X27" s="6">
        <v>9</v>
      </c>
      <c r="Y27" s="13">
        <f>X27/W27*100</f>
        <v>150</v>
      </c>
      <c r="Z27" s="14">
        <v>3</v>
      </c>
      <c r="AA27" s="6">
        <v>60</v>
      </c>
      <c r="AB27" s="6">
        <v>50</v>
      </c>
      <c r="AC27" s="13">
        <f>AB27/AA27*100</f>
        <v>83.33333333333334</v>
      </c>
      <c r="AD27" s="14">
        <v>2.5</v>
      </c>
      <c r="AE27" s="6">
        <v>1</v>
      </c>
      <c r="AF27" s="6">
        <v>1</v>
      </c>
      <c r="AG27" s="13">
        <f>AF27/AE27*100</f>
        <v>100</v>
      </c>
      <c r="AH27" s="14">
        <v>3</v>
      </c>
      <c r="AI27" s="41">
        <v>1</v>
      </c>
      <c r="AJ27" s="6">
        <v>0</v>
      </c>
      <c r="AK27" s="13">
        <f>AJ27/AI27*100</f>
        <v>0</v>
      </c>
      <c r="AL27" s="6">
        <v>0</v>
      </c>
      <c r="AM27" s="74">
        <v>27</v>
      </c>
      <c r="AN27" s="14">
        <f>AL27+AH27+AD27+Z27+V27+R27+N27+J27+F27</f>
        <v>14.5</v>
      </c>
      <c r="AO27" s="6">
        <f>SUM(AM27:AN27)</f>
        <v>41.5</v>
      </c>
    </row>
    <row r="28" spans="1:41" ht="16.5" customHeight="1">
      <c r="A28" s="6">
        <v>18</v>
      </c>
      <c r="B28" s="7" t="s">
        <v>16</v>
      </c>
      <c r="C28" s="6">
        <v>8</v>
      </c>
      <c r="D28" s="6">
        <v>0</v>
      </c>
      <c r="E28" s="13">
        <f>D28/C28*100</f>
        <v>0</v>
      </c>
      <c r="F28" s="6">
        <v>0</v>
      </c>
      <c r="G28" s="6">
        <v>1</v>
      </c>
      <c r="H28" s="6">
        <v>0</v>
      </c>
      <c r="I28" s="13">
        <f>H28/G28*100</f>
        <v>0</v>
      </c>
      <c r="J28" s="14">
        <v>0</v>
      </c>
      <c r="K28" s="6">
        <v>1</v>
      </c>
      <c r="L28" s="6">
        <v>1</v>
      </c>
      <c r="M28" s="13">
        <f>L28/K28*100</f>
        <v>100</v>
      </c>
      <c r="N28" s="14">
        <v>3</v>
      </c>
      <c r="O28" s="6">
        <v>1</v>
      </c>
      <c r="P28" s="6">
        <v>0</v>
      </c>
      <c r="Q28" s="13">
        <f>P28/O28*100</f>
        <v>0</v>
      </c>
      <c r="R28" s="14">
        <v>0</v>
      </c>
      <c r="S28" s="6">
        <v>100</v>
      </c>
      <c r="T28" s="6">
        <v>0</v>
      </c>
      <c r="U28" s="13">
        <f>T28/S28*100</f>
        <v>0</v>
      </c>
      <c r="V28" s="6">
        <v>0</v>
      </c>
      <c r="W28" s="6">
        <v>6</v>
      </c>
      <c r="X28" s="6">
        <v>0</v>
      </c>
      <c r="Y28" s="13">
        <f>X28/W28*100</f>
        <v>0</v>
      </c>
      <c r="Z28" s="14">
        <v>0</v>
      </c>
      <c r="AA28" s="6">
        <v>60</v>
      </c>
      <c r="AB28" s="6">
        <v>0</v>
      </c>
      <c r="AC28" s="13">
        <f>AB28/AA28*100</f>
        <v>0</v>
      </c>
      <c r="AD28" s="14">
        <v>0</v>
      </c>
      <c r="AE28" s="6">
        <v>1</v>
      </c>
      <c r="AF28" s="6">
        <v>1</v>
      </c>
      <c r="AG28" s="13">
        <f>AF28/AE28*100</f>
        <v>100</v>
      </c>
      <c r="AH28" s="14">
        <v>3</v>
      </c>
      <c r="AI28" s="41">
        <v>1</v>
      </c>
      <c r="AJ28" s="6">
        <v>0</v>
      </c>
      <c r="AK28" s="13">
        <f>AJ28/AI28*100</f>
        <v>0</v>
      </c>
      <c r="AL28" s="6">
        <v>0</v>
      </c>
      <c r="AM28" s="74">
        <v>19.5</v>
      </c>
      <c r="AN28" s="14">
        <f>AL28+AH28+AD28+Z28+V28+R28+N28+J28+F28</f>
        <v>6</v>
      </c>
      <c r="AO28" s="6">
        <f>SUM(AM28:AN28)</f>
        <v>25.5</v>
      </c>
    </row>
    <row r="29" spans="1:41" ht="16.5" customHeight="1">
      <c r="A29" s="6">
        <v>19</v>
      </c>
      <c r="B29" s="7" t="s">
        <v>17</v>
      </c>
      <c r="C29" s="6">
        <v>8</v>
      </c>
      <c r="D29" s="6">
        <v>0</v>
      </c>
      <c r="E29" s="13">
        <f>D29/C29*100</f>
        <v>0</v>
      </c>
      <c r="F29" s="6">
        <v>0</v>
      </c>
      <c r="G29" s="6">
        <v>1</v>
      </c>
      <c r="H29" s="6">
        <v>0</v>
      </c>
      <c r="I29" s="13">
        <f>H29/G29*100</f>
        <v>0</v>
      </c>
      <c r="J29" s="14">
        <v>0</v>
      </c>
      <c r="K29" s="6">
        <v>1</v>
      </c>
      <c r="L29" s="6">
        <v>1</v>
      </c>
      <c r="M29" s="13">
        <f>L29/K29*100</f>
        <v>100</v>
      </c>
      <c r="N29" s="14">
        <v>3</v>
      </c>
      <c r="O29" s="6">
        <v>1</v>
      </c>
      <c r="P29" s="6">
        <v>0</v>
      </c>
      <c r="Q29" s="13">
        <f>P29/O29*100</f>
        <v>0</v>
      </c>
      <c r="R29" s="14">
        <v>0</v>
      </c>
      <c r="S29" s="6">
        <v>100</v>
      </c>
      <c r="T29" s="6">
        <v>0</v>
      </c>
      <c r="U29" s="13">
        <f>T29/S29*100</f>
        <v>0</v>
      </c>
      <c r="V29" s="6">
        <v>0</v>
      </c>
      <c r="W29" s="6">
        <v>6</v>
      </c>
      <c r="X29" s="6">
        <v>0</v>
      </c>
      <c r="Y29" s="13">
        <f>X29/W29*100</f>
        <v>0</v>
      </c>
      <c r="Z29" s="14">
        <v>0</v>
      </c>
      <c r="AA29" s="6">
        <v>60</v>
      </c>
      <c r="AB29" s="6">
        <v>20</v>
      </c>
      <c r="AC29" s="13">
        <f>AB29/AA29*100</f>
        <v>33.33333333333333</v>
      </c>
      <c r="AD29" s="14">
        <v>1</v>
      </c>
      <c r="AE29" s="6">
        <v>1</v>
      </c>
      <c r="AF29" s="6">
        <v>1</v>
      </c>
      <c r="AG29" s="13">
        <f>AF29/AE29*100</f>
        <v>100</v>
      </c>
      <c r="AH29" s="14">
        <v>3</v>
      </c>
      <c r="AI29" s="41">
        <v>1</v>
      </c>
      <c r="AJ29" s="6">
        <v>0</v>
      </c>
      <c r="AK29" s="13">
        <f>AJ29/AI29*100</f>
        <v>0</v>
      </c>
      <c r="AL29" s="6">
        <v>0</v>
      </c>
      <c r="AM29" s="74">
        <v>22.5</v>
      </c>
      <c r="AN29" s="14">
        <f>AL29+AH29+AD29+Z29+V29+R29+N29+J29+F29</f>
        <v>7</v>
      </c>
      <c r="AO29" s="6">
        <f>SUM(AM29:AN29)</f>
        <v>29.5</v>
      </c>
    </row>
    <row r="30" spans="1:41" ht="16.5" customHeight="1">
      <c r="A30" s="6">
        <v>20</v>
      </c>
      <c r="B30" s="7" t="s">
        <v>51</v>
      </c>
      <c r="C30" s="6">
        <v>8</v>
      </c>
      <c r="D30" s="6">
        <v>0</v>
      </c>
      <c r="E30" s="13">
        <f>D30/C30*100</f>
        <v>0</v>
      </c>
      <c r="F30" s="6">
        <v>0</v>
      </c>
      <c r="G30" s="6">
        <v>1</v>
      </c>
      <c r="H30" s="6">
        <v>1</v>
      </c>
      <c r="I30" s="13">
        <f>H30/G30*100</f>
        <v>100</v>
      </c>
      <c r="J30" s="14">
        <v>3</v>
      </c>
      <c r="K30" s="6">
        <v>1</v>
      </c>
      <c r="L30" s="6">
        <v>1</v>
      </c>
      <c r="M30" s="13">
        <f>L30/K30*100</f>
        <v>100</v>
      </c>
      <c r="N30" s="14">
        <v>3</v>
      </c>
      <c r="O30" s="6">
        <v>1</v>
      </c>
      <c r="P30" s="6">
        <v>1</v>
      </c>
      <c r="Q30" s="13">
        <f>P30/O30*100</f>
        <v>100</v>
      </c>
      <c r="R30" s="14">
        <v>3</v>
      </c>
      <c r="S30" s="6">
        <v>100</v>
      </c>
      <c r="T30" s="6">
        <v>0</v>
      </c>
      <c r="U30" s="13">
        <f>T30/S30*100</f>
        <v>0</v>
      </c>
      <c r="V30" s="6">
        <v>0</v>
      </c>
      <c r="W30" s="6">
        <v>6</v>
      </c>
      <c r="X30" s="6">
        <v>0</v>
      </c>
      <c r="Y30" s="13">
        <f>X30/W30*100</f>
        <v>0</v>
      </c>
      <c r="Z30" s="14">
        <v>0</v>
      </c>
      <c r="AA30" s="6">
        <v>60</v>
      </c>
      <c r="AB30" s="6">
        <v>20</v>
      </c>
      <c r="AC30" s="13">
        <f>AB30/AA30*100</f>
        <v>33.33333333333333</v>
      </c>
      <c r="AD30" s="14">
        <v>1</v>
      </c>
      <c r="AE30" s="6">
        <v>1</v>
      </c>
      <c r="AF30" s="6">
        <v>1</v>
      </c>
      <c r="AG30" s="13">
        <f>AF30/AE30*100</f>
        <v>100</v>
      </c>
      <c r="AH30" s="14">
        <v>3</v>
      </c>
      <c r="AI30" s="41">
        <v>1</v>
      </c>
      <c r="AJ30" s="6">
        <v>0</v>
      </c>
      <c r="AK30" s="13">
        <f>AJ30/AI30*100</f>
        <v>0</v>
      </c>
      <c r="AL30" s="6">
        <v>0</v>
      </c>
      <c r="AM30" s="74">
        <v>13.5</v>
      </c>
      <c r="AN30" s="14">
        <f>AL30+AH30+AD30+Z30+V30+R30+N30+J30+F30</f>
        <v>13</v>
      </c>
      <c r="AO30" s="6">
        <f>SUM(AM30:AN30)</f>
        <v>26.5</v>
      </c>
    </row>
    <row r="31" spans="1:41" ht="16.5" customHeight="1">
      <c r="A31" s="6">
        <v>21</v>
      </c>
      <c r="B31" s="7" t="s">
        <v>63</v>
      </c>
      <c r="C31" s="6">
        <v>8</v>
      </c>
      <c r="D31" s="6">
        <v>0</v>
      </c>
      <c r="E31" s="13">
        <f>D31/C31*100</f>
        <v>0</v>
      </c>
      <c r="F31" s="6">
        <v>0</v>
      </c>
      <c r="G31" s="6">
        <v>1</v>
      </c>
      <c r="H31" s="6">
        <v>0</v>
      </c>
      <c r="I31" s="13">
        <f>H31/G31*100</f>
        <v>0</v>
      </c>
      <c r="J31" s="14">
        <v>0</v>
      </c>
      <c r="K31" s="6">
        <v>1</v>
      </c>
      <c r="L31" s="6">
        <v>0</v>
      </c>
      <c r="M31" s="13">
        <f>L31/K31*100</f>
        <v>0</v>
      </c>
      <c r="N31" s="14">
        <v>0</v>
      </c>
      <c r="O31" s="6">
        <v>1</v>
      </c>
      <c r="P31" s="6">
        <v>0</v>
      </c>
      <c r="Q31" s="13">
        <f>P31/O31*100</f>
        <v>0</v>
      </c>
      <c r="R31" s="14">
        <v>0</v>
      </c>
      <c r="S31" s="6">
        <v>100</v>
      </c>
      <c r="T31" s="6">
        <v>0</v>
      </c>
      <c r="U31" s="13">
        <f>T31/S31*100</f>
        <v>0</v>
      </c>
      <c r="V31" s="6">
        <v>0</v>
      </c>
      <c r="W31" s="6">
        <v>6</v>
      </c>
      <c r="X31" s="6">
        <v>0</v>
      </c>
      <c r="Y31" s="13">
        <f>X31/W31*100</f>
        <v>0</v>
      </c>
      <c r="Z31" s="14">
        <v>0</v>
      </c>
      <c r="AA31" s="6">
        <v>60</v>
      </c>
      <c r="AB31" s="6">
        <v>20</v>
      </c>
      <c r="AC31" s="13">
        <f>AB31/AA31*100</f>
        <v>33.33333333333333</v>
      </c>
      <c r="AD31" s="14">
        <v>1</v>
      </c>
      <c r="AE31" s="6">
        <v>1</v>
      </c>
      <c r="AF31" s="6">
        <v>1</v>
      </c>
      <c r="AG31" s="13">
        <f>AF31/AE31*100</f>
        <v>100</v>
      </c>
      <c r="AH31" s="14">
        <v>3</v>
      </c>
      <c r="AI31" s="41">
        <v>1</v>
      </c>
      <c r="AJ31" s="6">
        <v>0</v>
      </c>
      <c r="AK31" s="13">
        <f>AJ31/AI31*100</f>
        <v>0</v>
      </c>
      <c r="AL31" s="6">
        <v>0</v>
      </c>
      <c r="AM31" s="74">
        <v>19.5</v>
      </c>
      <c r="AN31" s="14">
        <f>AL31+AH31+AD31+Z31+V31+R31+N31+J31+F31</f>
        <v>4</v>
      </c>
      <c r="AO31" s="6">
        <f>SUM(AM31:AN31)</f>
        <v>23.5</v>
      </c>
    </row>
    <row r="32" spans="1:41" ht="16.5" customHeight="1">
      <c r="A32" s="6"/>
      <c r="B32" s="7"/>
      <c r="C32" s="6"/>
      <c r="D32" s="6"/>
      <c r="E32" s="13"/>
      <c r="F32" s="14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6"/>
      <c r="T32" s="6"/>
      <c r="U32" s="13"/>
      <c r="V32" s="14"/>
      <c r="W32" s="6"/>
      <c r="X32" s="6"/>
      <c r="Y32" s="13"/>
      <c r="Z32" s="14"/>
      <c r="AA32" s="6"/>
      <c r="AB32" s="6"/>
      <c r="AC32" s="13"/>
      <c r="AD32" s="14"/>
      <c r="AE32" s="6"/>
      <c r="AF32" s="6"/>
      <c r="AG32" s="13"/>
      <c r="AH32" s="18"/>
      <c r="AI32" s="41"/>
      <c r="AJ32" s="15"/>
      <c r="AK32" s="13"/>
      <c r="AL32" s="18"/>
      <c r="AM32" s="74"/>
      <c r="AN32" s="18"/>
      <c r="AO32" s="15"/>
    </row>
    <row r="33" spans="1:41" ht="16.5" customHeight="1">
      <c r="A33" s="21" t="s">
        <v>52</v>
      </c>
      <c r="B33" s="21"/>
      <c r="C33" s="21"/>
      <c r="D33" s="21"/>
      <c r="E33" s="21"/>
      <c r="F33" s="21"/>
      <c r="R33" s="1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38"/>
      <c r="AN33" s="21"/>
      <c r="AO33" s="21"/>
    </row>
    <row r="34" spans="1:41" ht="16.5" customHeight="1">
      <c r="A34" s="6">
        <v>22</v>
      </c>
      <c r="B34" s="7" t="s">
        <v>18</v>
      </c>
      <c r="C34" s="6">
        <v>8</v>
      </c>
      <c r="D34" s="6">
        <v>0</v>
      </c>
      <c r="E34" s="13">
        <f>D34/C34*100</f>
        <v>0</v>
      </c>
      <c r="F34" s="6">
        <v>0</v>
      </c>
      <c r="G34" s="6">
        <v>1</v>
      </c>
      <c r="H34" s="6">
        <v>1</v>
      </c>
      <c r="I34" s="13">
        <f>H34/G34*100</f>
        <v>100</v>
      </c>
      <c r="J34" s="14">
        <v>3</v>
      </c>
      <c r="K34" s="6">
        <v>1</v>
      </c>
      <c r="L34" s="6">
        <v>1</v>
      </c>
      <c r="M34" s="13">
        <f>L34/K34*100</f>
        <v>100</v>
      </c>
      <c r="N34" s="14">
        <v>3</v>
      </c>
      <c r="O34" s="6">
        <v>1</v>
      </c>
      <c r="P34" s="6">
        <v>1</v>
      </c>
      <c r="Q34" s="13">
        <f>P34/O34*100</f>
        <v>100</v>
      </c>
      <c r="R34" s="14">
        <v>3</v>
      </c>
      <c r="S34" s="6">
        <v>100</v>
      </c>
      <c r="T34" s="6">
        <v>0</v>
      </c>
      <c r="U34" s="13">
        <f>T34/S34*100</f>
        <v>0</v>
      </c>
      <c r="V34" s="6">
        <v>0</v>
      </c>
      <c r="W34" s="6">
        <v>6</v>
      </c>
      <c r="X34" s="6">
        <v>19</v>
      </c>
      <c r="Y34" s="13">
        <f>X34/W34*100</f>
        <v>316.66666666666663</v>
      </c>
      <c r="Z34" s="14">
        <v>3</v>
      </c>
      <c r="AA34" s="6">
        <v>60</v>
      </c>
      <c r="AB34" s="6">
        <v>30</v>
      </c>
      <c r="AC34" s="13">
        <f>AB34/AA34*100</f>
        <v>50</v>
      </c>
      <c r="AD34" s="14">
        <v>1.5</v>
      </c>
      <c r="AE34" s="6">
        <v>1</v>
      </c>
      <c r="AF34" s="6">
        <v>1</v>
      </c>
      <c r="AG34" s="13">
        <f>AF34/AE34*100</f>
        <v>100</v>
      </c>
      <c r="AH34" s="14">
        <v>3</v>
      </c>
      <c r="AI34" s="41">
        <v>1</v>
      </c>
      <c r="AJ34" s="6">
        <v>0</v>
      </c>
      <c r="AK34" s="13">
        <f>AJ34/AI34*100</f>
        <v>0</v>
      </c>
      <c r="AL34" s="6">
        <v>0</v>
      </c>
      <c r="AM34" s="74">
        <v>25.5</v>
      </c>
      <c r="AN34" s="14">
        <f>AL34+AH34+AD34+Z34+V34+R34+N34+J34+F34</f>
        <v>16.5</v>
      </c>
      <c r="AO34" s="6">
        <f>SUM(AM34:AN34)</f>
        <v>42</v>
      </c>
    </row>
    <row r="35" spans="1:41" ht="16.5" customHeight="1">
      <c r="A35" s="6">
        <v>23</v>
      </c>
      <c r="B35" s="8" t="s">
        <v>19</v>
      </c>
      <c r="C35" s="6">
        <v>8</v>
      </c>
      <c r="D35" s="6">
        <v>0</v>
      </c>
      <c r="E35" s="13">
        <f>D35/C35*100</f>
        <v>0</v>
      </c>
      <c r="F35" s="6">
        <v>0</v>
      </c>
      <c r="G35" s="6">
        <v>1</v>
      </c>
      <c r="H35" s="6">
        <v>0</v>
      </c>
      <c r="I35" s="13">
        <f>H35/G35*100</f>
        <v>0</v>
      </c>
      <c r="J35" s="14">
        <v>0</v>
      </c>
      <c r="K35" s="6">
        <v>1</v>
      </c>
      <c r="L35" s="6">
        <v>1</v>
      </c>
      <c r="M35" s="13">
        <f>L35/K35*100</f>
        <v>100</v>
      </c>
      <c r="N35" s="14">
        <v>3</v>
      </c>
      <c r="O35" s="6">
        <v>1</v>
      </c>
      <c r="P35" s="6">
        <v>0</v>
      </c>
      <c r="Q35" s="13">
        <f>P35/O35*100</f>
        <v>0</v>
      </c>
      <c r="R35" s="14">
        <v>0</v>
      </c>
      <c r="S35" s="6">
        <v>100</v>
      </c>
      <c r="T35" s="6">
        <v>0</v>
      </c>
      <c r="U35" s="13">
        <f>T35/S35*100</f>
        <v>0</v>
      </c>
      <c r="V35" s="6">
        <v>0</v>
      </c>
      <c r="W35" s="6">
        <v>6</v>
      </c>
      <c r="X35" s="6">
        <v>2</v>
      </c>
      <c r="Y35" s="13">
        <f>X35/W35*100</f>
        <v>33.33333333333333</v>
      </c>
      <c r="Z35" s="14">
        <v>1</v>
      </c>
      <c r="AA35" s="6">
        <v>60</v>
      </c>
      <c r="AB35" s="6">
        <v>30</v>
      </c>
      <c r="AC35" s="13">
        <f>AB35/AA35*100</f>
        <v>50</v>
      </c>
      <c r="AD35" s="14">
        <v>1.5</v>
      </c>
      <c r="AE35" s="6">
        <v>1</v>
      </c>
      <c r="AF35" s="6">
        <v>1</v>
      </c>
      <c r="AG35" s="13">
        <f>AF35/AE35*100</f>
        <v>100</v>
      </c>
      <c r="AH35" s="14">
        <v>3</v>
      </c>
      <c r="AI35" s="41">
        <v>1</v>
      </c>
      <c r="AJ35" s="6">
        <v>0</v>
      </c>
      <c r="AK35" s="13">
        <f>AJ35/AI35*100</f>
        <v>0</v>
      </c>
      <c r="AL35" s="6">
        <v>0</v>
      </c>
      <c r="AM35" s="74">
        <v>10.5</v>
      </c>
      <c r="AN35" s="14">
        <f>AL35+AH35+AD35+Z35+V35+R35+N35+J35+F35</f>
        <v>8.5</v>
      </c>
      <c r="AO35" s="6">
        <f>SUM(AM35:AN35)</f>
        <v>19</v>
      </c>
    </row>
    <row r="36" spans="1:41" ht="16.5" customHeight="1">
      <c r="A36" s="6">
        <v>24</v>
      </c>
      <c r="B36" s="7" t="s">
        <v>20</v>
      </c>
      <c r="C36" s="6">
        <v>8</v>
      </c>
      <c r="D36" s="6">
        <v>0</v>
      </c>
      <c r="E36" s="13">
        <f>D36/C36*100</f>
        <v>0</v>
      </c>
      <c r="F36" s="6">
        <v>0</v>
      </c>
      <c r="G36" s="6">
        <v>1</v>
      </c>
      <c r="H36" s="6">
        <v>0</v>
      </c>
      <c r="I36" s="13">
        <f>H36/G36*100</f>
        <v>0</v>
      </c>
      <c r="J36" s="14">
        <v>0</v>
      </c>
      <c r="K36" s="6">
        <v>1</v>
      </c>
      <c r="L36" s="6">
        <v>1</v>
      </c>
      <c r="M36" s="13">
        <f>L36/K36*100</f>
        <v>100</v>
      </c>
      <c r="N36" s="14">
        <v>3</v>
      </c>
      <c r="O36" s="6">
        <v>1</v>
      </c>
      <c r="P36" s="6">
        <v>0</v>
      </c>
      <c r="Q36" s="13">
        <f>P36/O36*100</f>
        <v>0</v>
      </c>
      <c r="R36" s="21">
        <v>0</v>
      </c>
      <c r="S36" s="6">
        <v>100</v>
      </c>
      <c r="T36" s="6">
        <v>0</v>
      </c>
      <c r="U36" s="13">
        <f>T36/S36*100</f>
        <v>0</v>
      </c>
      <c r="V36" s="6">
        <v>0</v>
      </c>
      <c r="W36" s="6">
        <v>6</v>
      </c>
      <c r="X36" s="6">
        <v>8</v>
      </c>
      <c r="Y36" s="13">
        <f>X36/W36*100</f>
        <v>133.33333333333331</v>
      </c>
      <c r="Z36" s="14">
        <v>3</v>
      </c>
      <c r="AA36" s="6">
        <v>60</v>
      </c>
      <c r="AB36" s="6">
        <v>20</v>
      </c>
      <c r="AC36" s="13">
        <f>AB36/AA36*100</f>
        <v>33.33333333333333</v>
      </c>
      <c r="AD36" s="14">
        <v>1</v>
      </c>
      <c r="AE36" s="6">
        <v>1</v>
      </c>
      <c r="AF36" s="6">
        <v>1</v>
      </c>
      <c r="AG36" s="13">
        <f>AF36/AE36*100</f>
        <v>100</v>
      </c>
      <c r="AH36" s="14">
        <v>3</v>
      </c>
      <c r="AI36" s="41">
        <v>1</v>
      </c>
      <c r="AJ36" s="6">
        <v>0</v>
      </c>
      <c r="AK36" s="13">
        <f>AJ36/AI36*100</f>
        <v>0</v>
      </c>
      <c r="AL36" s="6">
        <v>0</v>
      </c>
      <c r="AM36" s="74">
        <v>19.5</v>
      </c>
      <c r="AN36" s="14">
        <f>AL36+AH36+AD36+Z36+V36+R36+N36+J36+F36</f>
        <v>10</v>
      </c>
      <c r="AO36" s="6">
        <f>SUM(AM36:AN36)</f>
        <v>29.5</v>
      </c>
    </row>
    <row r="37" spans="1:41" ht="16.5" customHeight="1">
      <c r="A37" s="21" t="s">
        <v>53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74"/>
      <c r="AN37" s="21"/>
      <c r="AO37" s="21"/>
    </row>
    <row r="38" spans="1:41" ht="16.5" customHeight="1">
      <c r="A38" s="6">
        <v>25</v>
      </c>
      <c r="B38" s="7" t="s">
        <v>21</v>
      </c>
      <c r="C38" s="6">
        <v>8</v>
      </c>
      <c r="D38" s="6">
        <v>0</v>
      </c>
      <c r="E38" s="13">
        <f aca="true" t="shared" si="11" ref="E38:E44">D38/C38*100</f>
        <v>0</v>
      </c>
      <c r="F38" s="6">
        <v>0</v>
      </c>
      <c r="G38" s="6">
        <v>1</v>
      </c>
      <c r="H38" s="6">
        <v>1</v>
      </c>
      <c r="I38" s="13">
        <f aca="true" t="shared" si="12" ref="I38:I44">H38/G38*100</f>
        <v>100</v>
      </c>
      <c r="J38" s="14">
        <v>3</v>
      </c>
      <c r="K38" s="6">
        <v>1</v>
      </c>
      <c r="L38" s="6">
        <v>1</v>
      </c>
      <c r="M38" s="13">
        <f aca="true" t="shared" si="13" ref="M38:M44">L38/K38*100</f>
        <v>100</v>
      </c>
      <c r="N38" s="14">
        <v>3</v>
      </c>
      <c r="O38" s="6">
        <v>1</v>
      </c>
      <c r="P38" s="6">
        <v>0</v>
      </c>
      <c r="Q38" s="13">
        <f aca="true" t="shared" si="14" ref="Q38:Q44">P38/O38*100</f>
        <v>0</v>
      </c>
      <c r="R38" s="14">
        <v>0</v>
      </c>
      <c r="S38" s="6">
        <v>100</v>
      </c>
      <c r="T38" s="6">
        <v>0</v>
      </c>
      <c r="U38" s="13">
        <f aca="true" t="shared" si="15" ref="U38:U44">T38/S38*100</f>
        <v>0</v>
      </c>
      <c r="V38" s="6">
        <v>0</v>
      </c>
      <c r="W38" s="6">
        <v>6</v>
      </c>
      <c r="X38" s="6">
        <v>5</v>
      </c>
      <c r="Y38" s="13">
        <f aca="true" t="shared" si="16" ref="Y38:Y44">X38/W38*100</f>
        <v>83.33333333333334</v>
      </c>
      <c r="Z38" s="14">
        <v>2.5</v>
      </c>
      <c r="AA38" s="6">
        <v>60</v>
      </c>
      <c r="AB38" s="6">
        <v>30</v>
      </c>
      <c r="AC38" s="13">
        <f aca="true" t="shared" si="17" ref="AC38:AC44">AB38/AA38*100</f>
        <v>50</v>
      </c>
      <c r="AD38" s="14">
        <v>1.5</v>
      </c>
      <c r="AE38" s="6">
        <v>1</v>
      </c>
      <c r="AF38" s="6">
        <v>1</v>
      </c>
      <c r="AG38" s="13">
        <f aca="true" t="shared" si="18" ref="AG38:AG44">AF38/AE38*100</f>
        <v>100</v>
      </c>
      <c r="AH38" s="14">
        <v>3</v>
      </c>
      <c r="AI38" s="41">
        <v>1</v>
      </c>
      <c r="AJ38" s="6">
        <v>0</v>
      </c>
      <c r="AK38" s="13">
        <f aca="true" t="shared" si="19" ref="AK38:AK44">AJ38/AI38*100</f>
        <v>0</v>
      </c>
      <c r="AL38" s="6">
        <v>0</v>
      </c>
      <c r="AM38" s="74">
        <v>18</v>
      </c>
      <c r="AN38" s="14">
        <f aca="true" t="shared" si="20" ref="AN38:AN44">AL38+AH38+AD38+Z38+V38+R38+N38+J38+F38</f>
        <v>13</v>
      </c>
      <c r="AO38" s="6">
        <f aca="true" t="shared" si="21" ref="AO38:AO44">SUM(AM38:AN38)</f>
        <v>31</v>
      </c>
    </row>
    <row r="39" spans="1:41" ht="16.5" customHeight="1">
      <c r="A39" s="6">
        <v>26</v>
      </c>
      <c r="B39" s="7" t="s">
        <v>22</v>
      </c>
      <c r="C39" s="6">
        <v>8</v>
      </c>
      <c r="D39" s="6">
        <v>0</v>
      </c>
      <c r="E39" s="13">
        <f t="shared" si="11"/>
        <v>0</v>
      </c>
      <c r="F39" s="6">
        <v>0</v>
      </c>
      <c r="G39" s="6">
        <v>1</v>
      </c>
      <c r="H39" s="6">
        <v>0</v>
      </c>
      <c r="I39" s="13">
        <f t="shared" si="12"/>
        <v>0</v>
      </c>
      <c r="J39" s="14">
        <v>0</v>
      </c>
      <c r="K39" s="6">
        <v>1</v>
      </c>
      <c r="L39" s="6">
        <v>1</v>
      </c>
      <c r="M39" s="13">
        <f t="shared" si="13"/>
        <v>100</v>
      </c>
      <c r="N39" s="14">
        <v>3</v>
      </c>
      <c r="O39" s="6">
        <v>1</v>
      </c>
      <c r="P39" s="6">
        <v>1</v>
      </c>
      <c r="Q39" s="13">
        <f t="shared" si="14"/>
        <v>100</v>
      </c>
      <c r="R39" s="14">
        <v>3</v>
      </c>
      <c r="S39" s="6">
        <v>100</v>
      </c>
      <c r="T39" s="6">
        <v>0</v>
      </c>
      <c r="U39" s="13">
        <f t="shared" si="15"/>
        <v>0</v>
      </c>
      <c r="V39" s="6">
        <v>0</v>
      </c>
      <c r="W39" s="6">
        <v>6</v>
      </c>
      <c r="X39" s="6">
        <v>5</v>
      </c>
      <c r="Y39" s="13">
        <f t="shared" si="16"/>
        <v>83.33333333333334</v>
      </c>
      <c r="Z39" s="14">
        <v>2.5</v>
      </c>
      <c r="AA39" s="6">
        <v>60</v>
      </c>
      <c r="AB39" s="6">
        <v>20</v>
      </c>
      <c r="AC39" s="13">
        <f t="shared" si="17"/>
        <v>33.33333333333333</v>
      </c>
      <c r="AD39" s="14">
        <v>1</v>
      </c>
      <c r="AE39" s="6">
        <v>1</v>
      </c>
      <c r="AF39" s="6">
        <v>1</v>
      </c>
      <c r="AG39" s="13">
        <f t="shared" si="18"/>
        <v>100</v>
      </c>
      <c r="AH39" s="14">
        <v>3</v>
      </c>
      <c r="AI39" s="41">
        <v>1</v>
      </c>
      <c r="AJ39" s="6">
        <v>0</v>
      </c>
      <c r="AK39" s="13">
        <f t="shared" si="19"/>
        <v>0</v>
      </c>
      <c r="AL39" s="6">
        <v>0</v>
      </c>
      <c r="AM39" s="74">
        <v>22.5</v>
      </c>
      <c r="AN39" s="14">
        <f t="shared" si="20"/>
        <v>12.5</v>
      </c>
      <c r="AO39" s="6">
        <f t="shared" si="21"/>
        <v>35</v>
      </c>
    </row>
    <row r="40" spans="1:41" ht="16.5" customHeight="1">
      <c r="A40" s="6">
        <v>27</v>
      </c>
      <c r="B40" s="7" t="s">
        <v>23</v>
      </c>
      <c r="C40" s="6">
        <v>8</v>
      </c>
      <c r="D40" s="6">
        <v>0</v>
      </c>
      <c r="E40" s="13">
        <f t="shared" si="11"/>
        <v>0</v>
      </c>
      <c r="F40" s="6">
        <v>0</v>
      </c>
      <c r="G40" s="6">
        <v>1</v>
      </c>
      <c r="H40" s="6">
        <v>1</v>
      </c>
      <c r="I40" s="13">
        <f t="shared" si="12"/>
        <v>100</v>
      </c>
      <c r="J40" s="14">
        <v>3</v>
      </c>
      <c r="K40" s="6">
        <v>1</v>
      </c>
      <c r="L40" s="6">
        <v>1</v>
      </c>
      <c r="M40" s="13">
        <f t="shared" si="13"/>
        <v>100</v>
      </c>
      <c r="N40" s="14">
        <v>3</v>
      </c>
      <c r="O40" s="6">
        <v>1</v>
      </c>
      <c r="P40" s="6">
        <v>0</v>
      </c>
      <c r="Q40" s="13">
        <f t="shared" si="14"/>
        <v>0</v>
      </c>
      <c r="R40" s="14">
        <v>0</v>
      </c>
      <c r="S40" s="6">
        <v>100</v>
      </c>
      <c r="T40" s="6">
        <v>0</v>
      </c>
      <c r="U40" s="13">
        <f t="shared" si="15"/>
        <v>0</v>
      </c>
      <c r="V40" s="6">
        <v>0</v>
      </c>
      <c r="W40" s="6">
        <v>6</v>
      </c>
      <c r="X40" s="6">
        <v>29</v>
      </c>
      <c r="Y40" s="13">
        <f t="shared" si="16"/>
        <v>483.3333333333333</v>
      </c>
      <c r="Z40" s="14">
        <v>3</v>
      </c>
      <c r="AA40" s="6">
        <v>60</v>
      </c>
      <c r="AB40" s="6">
        <v>30</v>
      </c>
      <c r="AC40" s="13">
        <f t="shared" si="17"/>
        <v>50</v>
      </c>
      <c r="AD40" s="14">
        <v>1.5</v>
      </c>
      <c r="AE40" s="6">
        <v>1</v>
      </c>
      <c r="AF40" s="6">
        <v>1</v>
      </c>
      <c r="AG40" s="13">
        <f t="shared" si="18"/>
        <v>100</v>
      </c>
      <c r="AH40" s="14">
        <v>3</v>
      </c>
      <c r="AI40" s="41">
        <v>1</v>
      </c>
      <c r="AJ40" s="6">
        <v>0</v>
      </c>
      <c r="AK40" s="13">
        <f t="shared" si="19"/>
        <v>0</v>
      </c>
      <c r="AL40" s="6">
        <v>0</v>
      </c>
      <c r="AM40" s="74">
        <v>15</v>
      </c>
      <c r="AN40" s="14">
        <f t="shared" si="20"/>
        <v>13.5</v>
      </c>
      <c r="AO40" s="6">
        <f t="shared" si="21"/>
        <v>28.5</v>
      </c>
    </row>
    <row r="41" spans="1:41" ht="16.5" customHeight="1">
      <c r="A41" s="6">
        <v>28</v>
      </c>
      <c r="B41" s="7" t="s">
        <v>67</v>
      </c>
      <c r="C41" s="6">
        <v>8</v>
      </c>
      <c r="D41" s="6">
        <v>0</v>
      </c>
      <c r="E41" s="13">
        <f t="shared" si="11"/>
        <v>0</v>
      </c>
      <c r="F41" s="6">
        <v>0</v>
      </c>
      <c r="G41" s="6">
        <v>1</v>
      </c>
      <c r="H41" s="6">
        <v>0</v>
      </c>
      <c r="I41" s="13">
        <f t="shared" si="12"/>
        <v>0</v>
      </c>
      <c r="J41" s="14">
        <v>0</v>
      </c>
      <c r="K41" s="6">
        <v>1</v>
      </c>
      <c r="L41" s="6">
        <v>1</v>
      </c>
      <c r="M41" s="13">
        <f t="shared" si="13"/>
        <v>100</v>
      </c>
      <c r="N41" s="14">
        <v>3</v>
      </c>
      <c r="O41" s="6">
        <v>1</v>
      </c>
      <c r="P41" s="6">
        <v>0</v>
      </c>
      <c r="Q41" s="13">
        <f t="shared" si="14"/>
        <v>0</v>
      </c>
      <c r="R41" s="14">
        <v>0</v>
      </c>
      <c r="S41" s="6">
        <v>100</v>
      </c>
      <c r="T41" s="6">
        <v>0</v>
      </c>
      <c r="U41" s="13">
        <f t="shared" si="15"/>
        <v>0</v>
      </c>
      <c r="V41" s="6">
        <v>0</v>
      </c>
      <c r="W41" s="6">
        <v>6</v>
      </c>
      <c r="X41" s="6">
        <v>0</v>
      </c>
      <c r="Y41" s="13">
        <f t="shared" si="16"/>
        <v>0</v>
      </c>
      <c r="Z41" s="14">
        <v>0</v>
      </c>
      <c r="AA41" s="6">
        <v>60</v>
      </c>
      <c r="AB41" s="6">
        <v>0</v>
      </c>
      <c r="AC41" s="13">
        <f t="shared" si="17"/>
        <v>0</v>
      </c>
      <c r="AD41" s="14">
        <v>0</v>
      </c>
      <c r="AE41" s="6">
        <v>1</v>
      </c>
      <c r="AF41" s="6">
        <v>1</v>
      </c>
      <c r="AG41" s="13">
        <f t="shared" si="18"/>
        <v>100</v>
      </c>
      <c r="AH41" s="14">
        <v>3</v>
      </c>
      <c r="AI41" s="41">
        <v>1</v>
      </c>
      <c r="AJ41" s="6">
        <v>0</v>
      </c>
      <c r="AK41" s="13">
        <f t="shared" si="19"/>
        <v>0</v>
      </c>
      <c r="AL41" s="6">
        <v>0</v>
      </c>
      <c r="AM41" s="74">
        <v>1.5</v>
      </c>
      <c r="AN41" s="14">
        <f t="shared" si="20"/>
        <v>6</v>
      </c>
      <c r="AO41" s="6">
        <f t="shared" si="21"/>
        <v>7.5</v>
      </c>
    </row>
    <row r="42" spans="1:41" ht="16.5" customHeight="1">
      <c r="A42" s="6">
        <v>29</v>
      </c>
      <c r="B42" s="7" t="s">
        <v>62</v>
      </c>
      <c r="C42" s="6">
        <v>8</v>
      </c>
      <c r="D42" s="6">
        <v>0</v>
      </c>
      <c r="E42" s="13">
        <f t="shared" si="11"/>
        <v>0</v>
      </c>
      <c r="F42" s="6">
        <v>0</v>
      </c>
      <c r="G42" s="6">
        <v>1</v>
      </c>
      <c r="H42" s="6">
        <v>0</v>
      </c>
      <c r="I42" s="13">
        <f t="shared" si="12"/>
        <v>0</v>
      </c>
      <c r="J42" s="14">
        <v>0</v>
      </c>
      <c r="K42" s="6">
        <v>1</v>
      </c>
      <c r="L42" s="6">
        <v>1</v>
      </c>
      <c r="M42" s="13">
        <f t="shared" si="13"/>
        <v>100</v>
      </c>
      <c r="N42" s="14">
        <v>3</v>
      </c>
      <c r="O42" s="6">
        <v>1</v>
      </c>
      <c r="P42" s="6">
        <v>0</v>
      </c>
      <c r="Q42" s="13">
        <f t="shared" si="14"/>
        <v>0</v>
      </c>
      <c r="R42" s="14">
        <v>0</v>
      </c>
      <c r="S42" s="6">
        <v>100</v>
      </c>
      <c r="T42" s="6">
        <v>0</v>
      </c>
      <c r="U42" s="13">
        <f t="shared" si="15"/>
        <v>0</v>
      </c>
      <c r="V42" s="6">
        <v>0</v>
      </c>
      <c r="W42" s="6">
        <v>6</v>
      </c>
      <c r="X42" s="6">
        <v>25</v>
      </c>
      <c r="Y42" s="13">
        <f t="shared" si="16"/>
        <v>416.6666666666667</v>
      </c>
      <c r="Z42" s="14">
        <v>3</v>
      </c>
      <c r="AA42" s="6">
        <v>60</v>
      </c>
      <c r="AB42" s="6">
        <v>0</v>
      </c>
      <c r="AC42" s="13">
        <f t="shared" si="17"/>
        <v>0</v>
      </c>
      <c r="AD42" s="14">
        <v>0</v>
      </c>
      <c r="AE42" s="6">
        <v>1</v>
      </c>
      <c r="AF42" s="6">
        <v>1</v>
      </c>
      <c r="AG42" s="13">
        <f t="shared" si="18"/>
        <v>100</v>
      </c>
      <c r="AH42" s="14">
        <v>3</v>
      </c>
      <c r="AI42" s="41">
        <v>1</v>
      </c>
      <c r="AJ42" s="6">
        <v>0</v>
      </c>
      <c r="AK42" s="13">
        <f t="shared" si="19"/>
        <v>0</v>
      </c>
      <c r="AL42" s="6">
        <v>0</v>
      </c>
      <c r="AM42" s="74">
        <v>10.5</v>
      </c>
      <c r="AN42" s="14">
        <f t="shared" si="20"/>
        <v>9</v>
      </c>
      <c r="AO42" s="6">
        <f t="shared" si="21"/>
        <v>19.5</v>
      </c>
    </row>
    <row r="43" spans="1:41" ht="16.5" customHeight="1">
      <c r="A43" s="6">
        <v>30</v>
      </c>
      <c r="B43" s="7" t="s">
        <v>24</v>
      </c>
      <c r="C43" s="6">
        <v>8</v>
      </c>
      <c r="D43" s="6">
        <v>0</v>
      </c>
      <c r="E43" s="13">
        <f t="shared" si="11"/>
        <v>0</v>
      </c>
      <c r="F43" s="6">
        <v>0</v>
      </c>
      <c r="G43" s="6">
        <v>1</v>
      </c>
      <c r="H43" s="6">
        <v>0</v>
      </c>
      <c r="I43" s="13">
        <f t="shared" si="12"/>
        <v>0</v>
      </c>
      <c r="J43" s="14">
        <v>0</v>
      </c>
      <c r="K43" s="6">
        <v>1</v>
      </c>
      <c r="L43" s="6">
        <v>1</v>
      </c>
      <c r="M43" s="13">
        <f t="shared" si="13"/>
        <v>100</v>
      </c>
      <c r="N43" s="14">
        <v>3</v>
      </c>
      <c r="O43" s="6">
        <v>1</v>
      </c>
      <c r="P43" s="6">
        <v>0</v>
      </c>
      <c r="Q43" s="13">
        <f t="shared" si="14"/>
        <v>0</v>
      </c>
      <c r="R43" s="14">
        <v>0</v>
      </c>
      <c r="S43" s="6">
        <v>100</v>
      </c>
      <c r="T43" s="6">
        <v>0</v>
      </c>
      <c r="U43" s="13">
        <f t="shared" si="15"/>
        <v>0</v>
      </c>
      <c r="V43" s="6">
        <v>0</v>
      </c>
      <c r="W43" s="6">
        <v>6</v>
      </c>
      <c r="X43" s="6">
        <v>1</v>
      </c>
      <c r="Y43" s="13">
        <f t="shared" si="16"/>
        <v>16.666666666666664</v>
      </c>
      <c r="Z43" s="14">
        <v>0.5</v>
      </c>
      <c r="AA43" s="6">
        <v>60</v>
      </c>
      <c r="AB43" s="6">
        <v>10</v>
      </c>
      <c r="AC43" s="13">
        <f t="shared" si="17"/>
        <v>16.666666666666664</v>
      </c>
      <c r="AD43" s="14">
        <v>0.5</v>
      </c>
      <c r="AE43" s="6">
        <v>1</v>
      </c>
      <c r="AF43" s="6">
        <v>1</v>
      </c>
      <c r="AG43" s="13">
        <f t="shared" si="18"/>
        <v>100</v>
      </c>
      <c r="AH43" s="14">
        <v>3</v>
      </c>
      <c r="AI43" s="41">
        <v>1</v>
      </c>
      <c r="AJ43" s="6">
        <v>0</v>
      </c>
      <c r="AK43" s="13">
        <f t="shared" si="19"/>
        <v>0</v>
      </c>
      <c r="AL43" s="6">
        <v>0</v>
      </c>
      <c r="AM43" s="74">
        <v>24</v>
      </c>
      <c r="AN43" s="14">
        <f t="shared" si="20"/>
        <v>7</v>
      </c>
      <c r="AO43" s="6">
        <f t="shared" si="21"/>
        <v>31</v>
      </c>
    </row>
    <row r="44" spans="1:41" ht="16.5" customHeight="1">
      <c r="A44" s="6">
        <v>31</v>
      </c>
      <c r="B44" s="7" t="s">
        <v>25</v>
      </c>
      <c r="C44" s="6">
        <v>8</v>
      </c>
      <c r="D44" s="6">
        <v>0</v>
      </c>
      <c r="E44" s="13">
        <f t="shared" si="11"/>
        <v>0</v>
      </c>
      <c r="F44" s="6">
        <v>0</v>
      </c>
      <c r="G44" s="6">
        <v>1</v>
      </c>
      <c r="H44" s="6">
        <v>0</v>
      </c>
      <c r="I44" s="13">
        <f t="shared" si="12"/>
        <v>0</v>
      </c>
      <c r="J44" s="14">
        <v>0</v>
      </c>
      <c r="K44" s="6">
        <v>1</v>
      </c>
      <c r="L44" s="6">
        <v>1</v>
      </c>
      <c r="M44" s="13">
        <f t="shared" si="13"/>
        <v>100</v>
      </c>
      <c r="N44" s="14">
        <v>3</v>
      </c>
      <c r="O44" s="6">
        <v>1</v>
      </c>
      <c r="P44" s="6">
        <v>0</v>
      </c>
      <c r="Q44" s="13">
        <f t="shared" si="14"/>
        <v>0</v>
      </c>
      <c r="R44" s="21">
        <v>0</v>
      </c>
      <c r="S44" s="6">
        <v>100</v>
      </c>
      <c r="T44" s="6">
        <v>0</v>
      </c>
      <c r="U44" s="13">
        <f t="shared" si="15"/>
        <v>0</v>
      </c>
      <c r="V44" s="6">
        <v>0</v>
      </c>
      <c r="W44" s="6">
        <v>6</v>
      </c>
      <c r="X44" s="6">
        <v>4</v>
      </c>
      <c r="Y44" s="13">
        <f t="shared" si="16"/>
        <v>66.66666666666666</v>
      </c>
      <c r="Z44" s="14">
        <v>2</v>
      </c>
      <c r="AA44" s="6">
        <v>60</v>
      </c>
      <c r="AB44" s="6">
        <v>0</v>
      </c>
      <c r="AC44" s="13">
        <f t="shared" si="17"/>
        <v>0</v>
      </c>
      <c r="AD44" s="14">
        <v>0</v>
      </c>
      <c r="AE44" s="6">
        <v>1</v>
      </c>
      <c r="AF44" s="6">
        <v>1</v>
      </c>
      <c r="AG44" s="13">
        <f t="shared" si="18"/>
        <v>100</v>
      </c>
      <c r="AH44" s="14">
        <v>3</v>
      </c>
      <c r="AI44" s="41">
        <v>1</v>
      </c>
      <c r="AJ44" s="6">
        <v>0</v>
      </c>
      <c r="AK44" s="13">
        <f t="shared" si="19"/>
        <v>0</v>
      </c>
      <c r="AL44" s="6">
        <v>0</v>
      </c>
      <c r="AM44" s="74">
        <v>15</v>
      </c>
      <c r="AN44" s="14">
        <f t="shared" si="20"/>
        <v>8</v>
      </c>
      <c r="AO44" s="6">
        <f t="shared" si="21"/>
        <v>23</v>
      </c>
    </row>
    <row r="45" spans="1:41" ht="16.5" customHeight="1">
      <c r="A45" s="21" t="s">
        <v>54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74"/>
      <c r="AN45" s="21"/>
      <c r="AO45" s="21"/>
    </row>
    <row r="46" spans="1:41" ht="16.5" customHeight="1">
      <c r="A46" s="6">
        <v>32</v>
      </c>
      <c r="B46" s="7" t="s">
        <v>26</v>
      </c>
      <c r="C46" s="6">
        <v>8</v>
      </c>
      <c r="D46" s="6">
        <v>0</v>
      </c>
      <c r="E46" s="13">
        <f>D46/C46*100</f>
        <v>0</v>
      </c>
      <c r="F46" s="6">
        <v>0</v>
      </c>
      <c r="G46" s="6">
        <v>1</v>
      </c>
      <c r="H46" s="6">
        <v>0</v>
      </c>
      <c r="I46" s="13">
        <f>H46/G46*100</f>
        <v>0</v>
      </c>
      <c r="J46" s="14">
        <v>0</v>
      </c>
      <c r="K46" s="6">
        <v>1</v>
      </c>
      <c r="L46" s="6">
        <v>1</v>
      </c>
      <c r="M46" s="13">
        <f>L46/K46*100</f>
        <v>100</v>
      </c>
      <c r="N46" s="14">
        <v>3</v>
      </c>
      <c r="O46" s="6">
        <v>1</v>
      </c>
      <c r="P46" s="6">
        <v>1</v>
      </c>
      <c r="Q46" s="13">
        <f>P46/O46*100</f>
        <v>100</v>
      </c>
      <c r="R46" s="14">
        <v>3</v>
      </c>
      <c r="S46" s="6">
        <v>100</v>
      </c>
      <c r="T46" s="6">
        <v>0</v>
      </c>
      <c r="U46" s="13">
        <f>T46/S46*100</f>
        <v>0</v>
      </c>
      <c r="V46" s="6">
        <v>0</v>
      </c>
      <c r="W46" s="6">
        <v>6</v>
      </c>
      <c r="X46" s="6">
        <v>3</v>
      </c>
      <c r="Y46" s="13">
        <f>X46/W46*100</f>
        <v>50</v>
      </c>
      <c r="Z46" s="14">
        <v>1.5</v>
      </c>
      <c r="AA46" s="6">
        <v>60</v>
      </c>
      <c r="AB46" s="6">
        <v>10</v>
      </c>
      <c r="AC46" s="13">
        <f>AB46/AA46*100</f>
        <v>16.666666666666664</v>
      </c>
      <c r="AD46" s="14">
        <v>0.5</v>
      </c>
      <c r="AE46" s="6">
        <v>1</v>
      </c>
      <c r="AF46" s="6">
        <v>1</v>
      </c>
      <c r="AG46" s="13">
        <f>AF46/AE46*100</f>
        <v>100</v>
      </c>
      <c r="AH46" s="14">
        <v>3</v>
      </c>
      <c r="AI46" s="41">
        <v>1</v>
      </c>
      <c r="AJ46" s="6">
        <v>0</v>
      </c>
      <c r="AK46" s="13">
        <f>AJ46/AI46*100</f>
        <v>0</v>
      </c>
      <c r="AL46" s="6">
        <v>0</v>
      </c>
      <c r="AM46" s="74">
        <v>21</v>
      </c>
      <c r="AN46" s="14">
        <f>AL46+AH46+AD46+Z46+V46+R46+N46+J46+F46</f>
        <v>11</v>
      </c>
      <c r="AO46" s="6">
        <f>SUM(AM46:AN46)</f>
        <v>32</v>
      </c>
    </row>
    <row r="47" spans="1:41" ht="16.5" customHeight="1">
      <c r="A47" s="6">
        <v>33</v>
      </c>
      <c r="B47" s="7" t="s">
        <v>27</v>
      </c>
      <c r="C47" s="6">
        <v>8</v>
      </c>
      <c r="D47" s="6">
        <v>0</v>
      </c>
      <c r="E47" s="13">
        <f>D47/C47*100</f>
        <v>0</v>
      </c>
      <c r="F47" s="6">
        <v>0</v>
      </c>
      <c r="G47" s="6">
        <v>1</v>
      </c>
      <c r="H47" s="6">
        <v>1</v>
      </c>
      <c r="I47" s="13">
        <f>H47/G47*100</f>
        <v>100</v>
      </c>
      <c r="J47" s="14">
        <v>3</v>
      </c>
      <c r="K47" s="6">
        <v>1</v>
      </c>
      <c r="L47" s="6">
        <v>1</v>
      </c>
      <c r="M47" s="13">
        <f>L47/K47*100</f>
        <v>100</v>
      </c>
      <c r="N47" s="14">
        <v>3</v>
      </c>
      <c r="O47" s="6">
        <v>1</v>
      </c>
      <c r="P47" s="6">
        <v>1</v>
      </c>
      <c r="Q47" s="13">
        <f>P47/O47*100</f>
        <v>100</v>
      </c>
      <c r="R47" s="14">
        <v>3</v>
      </c>
      <c r="S47" s="6">
        <v>100</v>
      </c>
      <c r="T47" s="6">
        <v>0</v>
      </c>
      <c r="U47" s="13">
        <f>T47/S47*100</f>
        <v>0</v>
      </c>
      <c r="V47" s="6">
        <v>0</v>
      </c>
      <c r="W47" s="6">
        <v>6</v>
      </c>
      <c r="X47" s="6">
        <v>8</v>
      </c>
      <c r="Y47" s="13">
        <f>X47/W47*100</f>
        <v>133.33333333333331</v>
      </c>
      <c r="Z47" s="14">
        <v>3</v>
      </c>
      <c r="AA47" s="6">
        <v>60</v>
      </c>
      <c r="AB47" s="6">
        <v>20</v>
      </c>
      <c r="AC47" s="13">
        <f>AB47/AA47*100</f>
        <v>33.33333333333333</v>
      </c>
      <c r="AD47" s="14">
        <v>1</v>
      </c>
      <c r="AE47" s="6">
        <v>1</v>
      </c>
      <c r="AF47" s="6">
        <v>1</v>
      </c>
      <c r="AG47" s="13">
        <f>AF47/AE47*100</f>
        <v>100</v>
      </c>
      <c r="AH47" s="14">
        <v>3</v>
      </c>
      <c r="AI47" s="41">
        <v>1</v>
      </c>
      <c r="AJ47" s="6">
        <v>0</v>
      </c>
      <c r="AK47" s="13">
        <f>AJ47/AI47*100</f>
        <v>0</v>
      </c>
      <c r="AL47" s="6">
        <v>0</v>
      </c>
      <c r="AM47" s="74">
        <v>25.5</v>
      </c>
      <c r="AN47" s="14">
        <f>AL47+AH47+AD47+Z47+V47+R47+N47+J47+F47</f>
        <v>16</v>
      </c>
      <c r="AO47" s="6">
        <f>SUM(AM47:AN47)</f>
        <v>41.5</v>
      </c>
    </row>
    <row r="48" spans="1:41" ht="16.5" customHeight="1">
      <c r="A48" s="6">
        <v>34</v>
      </c>
      <c r="B48" s="7" t="s">
        <v>28</v>
      </c>
      <c r="C48" s="6">
        <v>8</v>
      </c>
      <c r="D48" s="6">
        <v>0</v>
      </c>
      <c r="E48" s="13">
        <f>D48/C48*100</f>
        <v>0</v>
      </c>
      <c r="F48" s="6">
        <v>0</v>
      </c>
      <c r="G48" s="6">
        <v>1</v>
      </c>
      <c r="H48" s="6">
        <v>1</v>
      </c>
      <c r="I48" s="13">
        <f>H48/G48*100</f>
        <v>100</v>
      </c>
      <c r="J48" s="14">
        <v>3</v>
      </c>
      <c r="K48" s="6">
        <v>1</v>
      </c>
      <c r="L48" s="6">
        <v>1</v>
      </c>
      <c r="M48" s="13">
        <f>L48/K48*100</f>
        <v>100</v>
      </c>
      <c r="N48" s="14">
        <v>3</v>
      </c>
      <c r="O48" s="6">
        <v>1</v>
      </c>
      <c r="P48" s="6">
        <v>0</v>
      </c>
      <c r="Q48" s="13">
        <f>P48/O48*100</f>
        <v>0</v>
      </c>
      <c r="R48" s="14">
        <v>0</v>
      </c>
      <c r="S48" s="6">
        <v>100</v>
      </c>
      <c r="T48" s="6">
        <v>0</v>
      </c>
      <c r="U48" s="13">
        <f>T48/S48*100</f>
        <v>0</v>
      </c>
      <c r="V48" s="6">
        <v>0</v>
      </c>
      <c r="W48" s="6">
        <v>6</v>
      </c>
      <c r="X48" s="6">
        <v>16</v>
      </c>
      <c r="Y48" s="13">
        <f>X48/W48*100</f>
        <v>266.66666666666663</v>
      </c>
      <c r="Z48" s="14">
        <v>3</v>
      </c>
      <c r="AA48" s="6">
        <v>60</v>
      </c>
      <c r="AB48" s="6">
        <v>20</v>
      </c>
      <c r="AC48" s="13">
        <f>AB48/AA48*100</f>
        <v>33.33333333333333</v>
      </c>
      <c r="AD48" s="14">
        <v>1</v>
      </c>
      <c r="AE48" s="6">
        <v>1</v>
      </c>
      <c r="AF48" s="6">
        <v>1</v>
      </c>
      <c r="AG48" s="13">
        <f>AF48/AE48*100</f>
        <v>100</v>
      </c>
      <c r="AH48" s="14">
        <v>3</v>
      </c>
      <c r="AI48" s="41">
        <v>1</v>
      </c>
      <c r="AJ48" s="6">
        <v>0</v>
      </c>
      <c r="AK48" s="13">
        <f>AJ48/AI48*100</f>
        <v>0</v>
      </c>
      <c r="AL48" s="6">
        <v>0</v>
      </c>
      <c r="AM48" s="74">
        <v>10.5</v>
      </c>
      <c r="AN48" s="14">
        <f>AL48+AH48+AD48+Z48+V48+R48+N48+J48+F48</f>
        <v>13</v>
      </c>
      <c r="AO48" s="6">
        <f>SUM(AM48:AN48)</f>
        <v>23.5</v>
      </c>
    </row>
    <row r="49" spans="1:41" ht="16.5" customHeight="1">
      <c r="A49" s="6">
        <v>35</v>
      </c>
      <c r="B49" s="7" t="s">
        <v>64</v>
      </c>
      <c r="C49" s="6">
        <v>8</v>
      </c>
      <c r="D49" s="6">
        <v>0</v>
      </c>
      <c r="E49" s="13">
        <f>D49/C49*100</f>
        <v>0</v>
      </c>
      <c r="F49" s="6">
        <v>0</v>
      </c>
      <c r="G49" s="6">
        <v>1</v>
      </c>
      <c r="H49" s="6">
        <v>0</v>
      </c>
      <c r="I49" s="13">
        <f>H49/G49*100</f>
        <v>0</v>
      </c>
      <c r="J49" s="14">
        <v>0</v>
      </c>
      <c r="K49" s="6">
        <v>1</v>
      </c>
      <c r="L49" s="6">
        <v>0</v>
      </c>
      <c r="M49" s="13">
        <f>L49/K49*100</f>
        <v>0</v>
      </c>
      <c r="N49" s="14">
        <v>0</v>
      </c>
      <c r="O49" s="6">
        <v>1</v>
      </c>
      <c r="P49" s="6">
        <v>0</v>
      </c>
      <c r="Q49" s="13">
        <f>P49/O49*100</f>
        <v>0</v>
      </c>
      <c r="R49" s="22">
        <v>0</v>
      </c>
      <c r="S49" s="6">
        <v>100</v>
      </c>
      <c r="T49" s="6">
        <v>0</v>
      </c>
      <c r="U49" s="13">
        <f>T49/S49*100</f>
        <v>0</v>
      </c>
      <c r="V49" s="6">
        <v>0</v>
      </c>
      <c r="W49" s="6">
        <v>6</v>
      </c>
      <c r="X49" s="6">
        <v>0</v>
      </c>
      <c r="Y49" s="13">
        <f>X49/W49*100</f>
        <v>0</v>
      </c>
      <c r="Z49" s="14">
        <v>0</v>
      </c>
      <c r="AA49" s="6">
        <v>60</v>
      </c>
      <c r="AB49" s="6">
        <v>0</v>
      </c>
      <c r="AC49" s="13">
        <f>AB49/AA49*100</f>
        <v>0</v>
      </c>
      <c r="AD49" s="14">
        <v>0</v>
      </c>
      <c r="AE49" s="6">
        <v>1</v>
      </c>
      <c r="AF49" s="6">
        <v>1</v>
      </c>
      <c r="AG49" s="13">
        <f>AF49/AE49*100</f>
        <v>100</v>
      </c>
      <c r="AH49" s="14">
        <v>3</v>
      </c>
      <c r="AI49" s="41">
        <v>1</v>
      </c>
      <c r="AJ49" s="6">
        <v>0</v>
      </c>
      <c r="AK49" s="13">
        <f>AJ49/AI49*100</f>
        <v>0</v>
      </c>
      <c r="AL49" s="6">
        <v>0</v>
      </c>
      <c r="AM49" s="74">
        <v>7.5</v>
      </c>
      <c r="AN49" s="14">
        <f>AL49+AH49+AD49+Z49+V49+R49+N49+J49+F49</f>
        <v>3</v>
      </c>
      <c r="AO49" s="6">
        <f>SUM(AM49:AN49)</f>
        <v>10.5</v>
      </c>
    </row>
    <row r="50" spans="1:41" ht="16.5" customHeight="1">
      <c r="A50" s="22" t="s">
        <v>55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14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74"/>
      <c r="AN50" s="22"/>
      <c r="AO50" s="22"/>
    </row>
    <row r="51" spans="1:41" ht="16.5" customHeight="1">
      <c r="A51" s="6">
        <v>36</v>
      </c>
      <c r="B51" s="7" t="s">
        <v>29</v>
      </c>
      <c r="C51" s="6">
        <v>8</v>
      </c>
      <c r="D51" s="6">
        <v>0</v>
      </c>
      <c r="E51" s="13">
        <f>D51/C51*100</f>
        <v>0</v>
      </c>
      <c r="F51" s="6">
        <v>0</v>
      </c>
      <c r="G51" s="6">
        <v>1</v>
      </c>
      <c r="H51" s="6">
        <v>0</v>
      </c>
      <c r="I51" s="13">
        <f>H51/G51*100</f>
        <v>0</v>
      </c>
      <c r="J51" s="14">
        <v>0</v>
      </c>
      <c r="K51" s="6">
        <v>1</v>
      </c>
      <c r="L51" s="6">
        <v>1</v>
      </c>
      <c r="M51" s="13">
        <f>L51/K51*100</f>
        <v>100</v>
      </c>
      <c r="N51" s="14">
        <v>3</v>
      </c>
      <c r="O51" s="6">
        <v>1</v>
      </c>
      <c r="P51" s="6">
        <v>0</v>
      </c>
      <c r="Q51" s="13">
        <f>P51/O51*100</f>
        <v>0</v>
      </c>
      <c r="R51" s="14">
        <v>0</v>
      </c>
      <c r="S51" s="6">
        <v>100</v>
      </c>
      <c r="T51" s="6">
        <v>0</v>
      </c>
      <c r="U51" s="13">
        <f>T51/S51*100</f>
        <v>0</v>
      </c>
      <c r="V51" s="6">
        <v>0</v>
      </c>
      <c r="W51" s="6">
        <v>6</v>
      </c>
      <c r="X51" s="6">
        <v>3</v>
      </c>
      <c r="Y51" s="13">
        <f>X51/W51*100</f>
        <v>50</v>
      </c>
      <c r="Z51" s="14">
        <v>1.5</v>
      </c>
      <c r="AA51" s="6">
        <v>60</v>
      </c>
      <c r="AB51" s="6">
        <v>0</v>
      </c>
      <c r="AC51" s="13">
        <f>AB51/AA51*100</f>
        <v>0</v>
      </c>
      <c r="AD51" s="14">
        <v>0</v>
      </c>
      <c r="AE51" s="6">
        <v>1</v>
      </c>
      <c r="AF51" s="6">
        <v>1</v>
      </c>
      <c r="AG51" s="13">
        <f>AF51/AE51*100</f>
        <v>100</v>
      </c>
      <c r="AH51" s="14">
        <v>3</v>
      </c>
      <c r="AI51" s="41">
        <v>1</v>
      </c>
      <c r="AJ51" s="6">
        <v>0</v>
      </c>
      <c r="AK51" s="13">
        <f>AJ51/AI51*100</f>
        <v>0</v>
      </c>
      <c r="AL51" s="6">
        <v>0</v>
      </c>
      <c r="AM51" s="74">
        <v>12</v>
      </c>
      <c r="AN51" s="14">
        <f>AL51+AH51+AD51+Z51+V51+R51+N51+J51+F51</f>
        <v>7.5</v>
      </c>
      <c r="AO51" s="6">
        <f>SUM(AM51:AN51)</f>
        <v>19.5</v>
      </c>
    </row>
    <row r="52" spans="1:41" ht="16.5" customHeight="1">
      <c r="A52" s="6">
        <v>37</v>
      </c>
      <c r="B52" s="7" t="s">
        <v>30</v>
      </c>
      <c r="C52" s="6">
        <v>8</v>
      </c>
      <c r="D52" s="6">
        <v>0</v>
      </c>
      <c r="E52" s="13">
        <f>D52/C52*100</f>
        <v>0</v>
      </c>
      <c r="F52" s="6">
        <v>0</v>
      </c>
      <c r="G52" s="6">
        <v>1</v>
      </c>
      <c r="H52" s="6">
        <v>0</v>
      </c>
      <c r="I52" s="13">
        <f>H52/G52*100</f>
        <v>0</v>
      </c>
      <c r="J52" s="14">
        <v>0</v>
      </c>
      <c r="K52" s="6">
        <v>1</v>
      </c>
      <c r="L52" s="6">
        <v>1</v>
      </c>
      <c r="M52" s="13">
        <f>L52/K52*100</f>
        <v>100</v>
      </c>
      <c r="N52" s="14">
        <v>3</v>
      </c>
      <c r="O52" s="6">
        <v>1</v>
      </c>
      <c r="P52" s="6">
        <v>1</v>
      </c>
      <c r="Q52" s="13">
        <f>P52/O52*100</f>
        <v>100</v>
      </c>
      <c r="R52" s="14">
        <v>3</v>
      </c>
      <c r="S52" s="6">
        <v>100</v>
      </c>
      <c r="T52" s="6">
        <v>0</v>
      </c>
      <c r="U52" s="13">
        <f>T52/S52*100</f>
        <v>0</v>
      </c>
      <c r="V52" s="6">
        <v>0</v>
      </c>
      <c r="W52" s="6">
        <v>6</v>
      </c>
      <c r="X52" s="6">
        <v>6</v>
      </c>
      <c r="Y52" s="13">
        <f>X52/W52*100</f>
        <v>100</v>
      </c>
      <c r="Z52" s="14">
        <v>3</v>
      </c>
      <c r="AA52" s="6">
        <v>60</v>
      </c>
      <c r="AB52" s="6">
        <v>30</v>
      </c>
      <c r="AC52" s="13">
        <f>AB52/AA52*100</f>
        <v>50</v>
      </c>
      <c r="AD52" s="14">
        <v>1.5</v>
      </c>
      <c r="AE52" s="6">
        <v>1</v>
      </c>
      <c r="AF52" s="6">
        <v>1</v>
      </c>
      <c r="AG52" s="13">
        <f>AF52/AE52*100</f>
        <v>100</v>
      </c>
      <c r="AH52" s="14">
        <v>3</v>
      </c>
      <c r="AI52" s="41">
        <v>1</v>
      </c>
      <c r="AJ52" s="6">
        <v>0</v>
      </c>
      <c r="AK52" s="13">
        <f>AJ52/AI52*100</f>
        <v>0</v>
      </c>
      <c r="AL52" s="6">
        <v>0</v>
      </c>
      <c r="AM52" s="74">
        <v>12</v>
      </c>
      <c r="AN52" s="14">
        <f>AL52+AH52+AD52+Z52+V52+R52+N52+J52+F52</f>
        <v>13.5</v>
      </c>
      <c r="AO52" s="6">
        <f>SUM(AM52:AN52)</f>
        <v>25.5</v>
      </c>
    </row>
    <row r="53" spans="1:41" ht="16.5" customHeight="1">
      <c r="A53" s="6">
        <v>38</v>
      </c>
      <c r="B53" s="8" t="s">
        <v>31</v>
      </c>
      <c r="C53" s="6">
        <v>8</v>
      </c>
      <c r="D53" s="6">
        <v>0</v>
      </c>
      <c r="E53" s="13">
        <f>D53/C53*100</f>
        <v>0</v>
      </c>
      <c r="F53" s="6">
        <v>0</v>
      </c>
      <c r="G53" s="6">
        <v>1</v>
      </c>
      <c r="H53" s="6">
        <v>1</v>
      </c>
      <c r="I53" s="13">
        <f>H53/G53*100</f>
        <v>100</v>
      </c>
      <c r="J53" s="14">
        <v>3</v>
      </c>
      <c r="K53" s="6">
        <v>1</v>
      </c>
      <c r="L53" s="6">
        <v>1</v>
      </c>
      <c r="M53" s="13">
        <f>L53/K53*100</f>
        <v>100</v>
      </c>
      <c r="N53" s="14">
        <v>3</v>
      </c>
      <c r="O53" s="6">
        <v>1</v>
      </c>
      <c r="P53" s="6">
        <v>0</v>
      </c>
      <c r="Q53" s="13">
        <f>P53/O53*100</f>
        <v>0</v>
      </c>
      <c r="R53" s="14">
        <v>0</v>
      </c>
      <c r="S53" s="6">
        <v>100</v>
      </c>
      <c r="T53" s="6">
        <v>0</v>
      </c>
      <c r="U53" s="13">
        <f>T53/S53*100</f>
        <v>0</v>
      </c>
      <c r="V53" s="6">
        <v>0</v>
      </c>
      <c r="W53" s="6">
        <v>6</v>
      </c>
      <c r="X53" s="6">
        <v>4</v>
      </c>
      <c r="Y53" s="13">
        <f>X53/W53*100</f>
        <v>66.66666666666666</v>
      </c>
      <c r="Z53" s="14">
        <v>2</v>
      </c>
      <c r="AA53" s="6">
        <v>60</v>
      </c>
      <c r="AB53" s="6">
        <v>10</v>
      </c>
      <c r="AC53" s="13">
        <f>AB53/AA53*100</f>
        <v>16.666666666666664</v>
      </c>
      <c r="AD53" s="14">
        <v>0.5</v>
      </c>
      <c r="AE53" s="6">
        <v>1</v>
      </c>
      <c r="AF53" s="6">
        <v>1</v>
      </c>
      <c r="AG53" s="13">
        <f>AF53/AE53*100</f>
        <v>100</v>
      </c>
      <c r="AH53" s="14">
        <v>3</v>
      </c>
      <c r="AI53" s="41">
        <v>1</v>
      </c>
      <c r="AJ53" s="6">
        <v>0</v>
      </c>
      <c r="AK53" s="13">
        <f>AJ53/AI53*100</f>
        <v>0</v>
      </c>
      <c r="AL53" s="6">
        <v>0</v>
      </c>
      <c r="AM53" s="74">
        <v>18</v>
      </c>
      <c r="AN53" s="14">
        <f>AL53+AH53+AD53+Z53+V53+R53+N53+J53+F53</f>
        <v>11.5</v>
      </c>
      <c r="AO53" s="6">
        <f>SUM(AM53:AN53)</f>
        <v>29.5</v>
      </c>
    </row>
    <row r="54" spans="1:41" ht="16.5" customHeight="1">
      <c r="A54" s="6">
        <v>39</v>
      </c>
      <c r="B54" s="7" t="s">
        <v>42</v>
      </c>
      <c r="C54" s="6">
        <v>8</v>
      </c>
      <c r="D54" s="6">
        <v>0</v>
      </c>
      <c r="E54" s="13">
        <f>D54/C54*100</f>
        <v>0</v>
      </c>
      <c r="F54" s="6">
        <v>0</v>
      </c>
      <c r="G54" s="6">
        <v>1</v>
      </c>
      <c r="H54" s="6">
        <v>0</v>
      </c>
      <c r="I54" s="13">
        <f>H54/G54*100</f>
        <v>0</v>
      </c>
      <c r="J54" s="14">
        <v>0</v>
      </c>
      <c r="K54" s="6">
        <v>1</v>
      </c>
      <c r="L54" s="6">
        <v>1</v>
      </c>
      <c r="M54" s="13">
        <f>L54/K54*100</f>
        <v>100</v>
      </c>
      <c r="N54" s="14">
        <v>3</v>
      </c>
      <c r="O54" s="6">
        <v>1</v>
      </c>
      <c r="P54" s="6">
        <v>0</v>
      </c>
      <c r="Q54" s="13">
        <f>P54/O54*100</f>
        <v>0</v>
      </c>
      <c r="R54" s="21">
        <v>0</v>
      </c>
      <c r="S54" s="6">
        <v>100</v>
      </c>
      <c r="T54" s="6">
        <v>0</v>
      </c>
      <c r="U54" s="13">
        <f>T54/S54*100</f>
        <v>0</v>
      </c>
      <c r="V54" s="6">
        <v>0</v>
      </c>
      <c r="W54" s="6">
        <v>6</v>
      </c>
      <c r="X54" s="6">
        <v>6</v>
      </c>
      <c r="Y54" s="13">
        <f>X54/W54*100</f>
        <v>100</v>
      </c>
      <c r="Z54" s="14">
        <v>3</v>
      </c>
      <c r="AA54" s="6">
        <v>60</v>
      </c>
      <c r="AB54" s="6">
        <v>0</v>
      </c>
      <c r="AC54" s="13">
        <f>AB54/AA54*100</f>
        <v>0</v>
      </c>
      <c r="AD54" s="14">
        <v>0</v>
      </c>
      <c r="AE54" s="6">
        <v>1</v>
      </c>
      <c r="AF54" s="6">
        <v>1</v>
      </c>
      <c r="AG54" s="13">
        <f>AF54/AE54*100</f>
        <v>100</v>
      </c>
      <c r="AH54" s="14">
        <v>3</v>
      </c>
      <c r="AI54" s="41">
        <v>1</v>
      </c>
      <c r="AJ54" s="6">
        <v>0</v>
      </c>
      <c r="AK54" s="13">
        <f>AJ54/AI54*100</f>
        <v>0</v>
      </c>
      <c r="AL54" s="6">
        <v>0</v>
      </c>
      <c r="AM54" s="74">
        <v>18</v>
      </c>
      <c r="AN54" s="14">
        <f>AL54+AH54+AD54+Z54+V54+R54+N54+J54+F54</f>
        <v>9</v>
      </c>
      <c r="AO54" s="6">
        <f>SUM(AM54:AN54)</f>
        <v>27</v>
      </c>
    </row>
    <row r="55" spans="1:41" ht="16.5" customHeight="1">
      <c r="A55" s="21" t="s">
        <v>56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4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74"/>
      <c r="AN55" s="21"/>
      <c r="AO55" s="21"/>
    </row>
    <row r="56" spans="1:41" ht="16.5" customHeight="1">
      <c r="A56" s="6">
        <v>40</v>
      </c>
      <c r="B56" s="7" t="s">
        <v>32</v>
      </c>
      <c r="C56" s="6">
        <v>8</v>
      </c>
      <c r="D56" s="6">
        <v>0</v>
      </c>
      <c r="E56" s="13">
        <f aca="true" t="shared" si="22" ref="E56:E61">D56/C56*100</f>
        <v>0</v>
      </c>
      <c r="F56" s="6">
        <v>0</v>
      </c>
      <c r="G56" s="6">
        <v>1</v>
      </c>
      <c r="H56" s="6">
        <v>1</v>
      </c>
      <c r="I56" s="13">
        <f aca="true" t="shared" si="23" ref="I56:I61">H56/G56*100</f>
        <v>100</v>
      </c>
      <c r="J56" s="14">
        <v>3</v>
      </c>
      <c r="K56" s="6">
        <v>1</v>
      </c>
      <c r="L56" s="6">
        <v>1</v>
      </c>
      <c r="M56" s="13">
        <f aca="true" t="shared" si="24" ref="M56:M61">L56/K56*100</f>
        <v>100</v>
      </c>
      <c r="N56" s="14">
        <v>3</v>
      </c>
      <c r="O56" s="6">
        <v>1</v>
      </c>
      <c r="P56" s="6">
        <v>0</v>
      </c>
      <c r="Q56" s="13">
        <f aca="true" t="shared" si="25" ref="Q56:Q61">P56/O56*100</f>
        <v>0</v>
      </c>
      <c r="R56" s="14">
        <v>0</v>
      </c>
      <c r="S56" s="6">
        <v>100</v>
      </c>
      <c r="T56" s="6">
        <v>0</v>
      </c>
      <c r="U56" s="13">
        <f aca="true" t="shared" si="26" ref="U56:U61">T56/S56*100</f>
        <v>0</v>
      </c>
      <c r="V56" s="6">
        <v>0</v>
      </c>
      <c r="W56" s="6">
        <v>6</v>
      </c>
      <c r="X56" s="6">
        <v>9</v>
      </c>
      <c r="Y56" s="13">
        <f aca="true" t="shared" si="27" ref="Y56:Y61">X56/W56*100</f>
        <v>150</v>
      </c>
      <c r="Z56" s="14">
        <v>3</v>
      </c>
      <c r="AA56" s="6">
        <v>60</v>
      </c>
      <c r="AB56" s="6">
        <v>10</v>
      </c>
      <c r="AC56" s="13">
        <f aca="true" t="shared" si="28" ref="AC56:AC61">AB56/AA56*100</f>
        <v>16.666666666666664</v>
      </c>
      <c r="AD56" s="14">
        <v>0.5</v>
      </c>
      <c r="AE56" s="6">
        <v>1</v>
      </c>
      <c r="AF56" s="6">
        <v>1</v>
      </c>
      <c r="AG56" s="13">
        <f aca="true" t="shared" si="29" ref="AG56:AG61">AF56/AE56*100</f>
        <v>100</v>
      </c>
      <c r="AH56" s="14">
        <v>3</v>
      </c>
      <c r="AI56" s="41">
        <v>1</v>
      </c>
      <c r="AJ56" s="6">
        <v>0</v>
      </c>
      <c r="AK56" s="13">
        <f aca="true" t="shared" si="30" ref="AK56:AK61">AJ56/AI56*100</f>
        <v>0</v>
      </c>
      <c r="AL56" s="6">
        <v>0</v>
      </c>
      <c r="AM56" s="74">
        <v>25.5</v>
      </c>
      <c r="AN56" s="14">
        <f aca="true" t="shared" si="31" ref="AN56:AN61">AL56+AH56+AD56+Z56+V56+R56+N56+J56+F56</f>
        <v>12.5</v>
      </c>
      <c r="AO56" s="6">
        <f aca="true" t="shared" si="32" ref="AO56:AO61">SUM(AM56:AN56)</f>
        <v>38</v>
      </c>
    </row>
    <row r="57" spans="1:41" ht="16.5" customHeight="1">
      <c r="A57" s="6">
        <v>41</v>
      </c>
      <c r="B57" s="7" t="s">
        <v>33</v>
      </c>
      <c r="C57" s="6">
        <v>8</v>
      </c>
      <c r="D57" s="6">
        <v>0</v>
      </c>
      <c r="E57" s="13">
        <f t="shared" si="22"/>
        <v>0</v>
      </c>
      <c r="F57" s="6">
        <v>0</v>
      </c>
      <c r="G57" s="6">
        <v>1</v>
      </c>
      <c r="H57" s="6">
        <v>1</v>
      </c>
      <c r="I57" s="13">
        <f t="shared" si="23"/>
        <v>100</v>
      </c>
      <c r="J57" s="14">
        <v>3</v>
      </c>
      <c r="K57" s="6">
        <v>1</v>
      </c>
      <c r="L57" s="6">
        <v>1</v>
      </c>
      <c r="M57" s="13">
        <f t="shared" si="24"/>
        <v>100</v>
      </c>
      <c r="N57" s="14">
        <v>3</v>
      </c>
      <c r="O57" s="6">
        <v>1</v>
      </c>
      <c r="P57" s="6">
        <v>0</v>
      </c>
      <c r="Q57" s="13">
        <f t="shared" si="25"/>
        <v>0</v>
      </c>
      <c r="R57" s="14">
        <v>0</v>
      </c>
      <c r="S57" s="6">
        <v>100</v>
      </c>
      <c r="T57" s="6">
        <v>0</v>
      </c>
      <c r="U57" s="13">
        <f t="shared" si="26"/>
        <v>0</v>
      </c>
      <c r="V57" s="6">
        <v>0</v>
      </c>
      <c r="W57" s="6">
        <v>6</v>
      </c>
      <c r="X57" s="6">
        <v>7</v>
      </c>
      <c r="Y57" s="13">
        <f t="shared" si="27"/>
        <v>116.66666666666667</v>
      </c>
      <c r="Z57" s="14">
        <v>3</v>
      </c>
      <c r="AA57" s="6">
        <v>60</v>
      </c>
      <c r="AB57" s="6">
        <v>30</v>
      </c>
      <c r="AC57" s="13">
        <f t="shared" si="28"/>
        <v>50</v>
      </c>
      <c r="AD57" s="14">
        <v>1.5</v>
      </c>
      <c r="AE57" s="6">
        <v>1</v>
      </c>
      <c r="AF57" s="6">
        <v>1</v>
      </c>
      <c r="AG57" s="13">
        <f t="shared" si="29"/>
        <v>100</v>
      </c>
      <c r="AH57" s="14">
        <v>3</v>
      </c>
      <c r="AI57" s="41">
        <v>1</v>
      </c>
      <c r="AJ57" s="6">
        <v>0</v>
      </c>
      <c r="AK57" s="13">
        <f t="shared" si="30"/>
        <v>0</v>
      </c>
      <c r="AL57" s="6">
        <v>0</v>
      </c>
      <c r="AM57" s="74">
        <v>16.5</v>
      </c>
      <c r="AN57" s="14">
        <f t="shared" si="31"/>
        <v>13.5</v>
      </c>
      <c r="AO57" s="6">
        <f t="shared" si="32"/>
        <v>30</v>
      </c>
    </row>
    <row r="58" spans="1:41" ht="16.5" customHeight="1">
      <c r="A58" s="6">
        <v>42</v>
      </c>
      <c r="B58" s="7" t="s">
        <v>34</v>
      </c>
      <c r="C58" s="6">
        <v>8</v>
      </c>
      <c r="D58" s="6">
        <v>0</v>
      </c>
      <c r="E58" s="13">
        <f t="shared" si="22"/>
        <v>0</v>
      </c>
      <c r="F58" s="6">
        <v>0</v>
      </c>
      <c r="G58" s="6">
        <v>1</v>
      </c>
      <c r="H58" s="6">
        <v>1</v>
      </c>
      <c r="I58" s="13">
        <f t="shared" si="23"/>
        <v>100</v>
      </c>
      <c r="J58" s="14">
        <v>3</v>
      </c>
      <c r="K58" s="6">
        <v>1</v>
      </c>
      <c r="L58" s="6">
        <v>1</v>
      </c>
      <c r="M58" s="13">
        <f t="shared" si="24"/>
        <v>100</v>
      </c>
      <c r="N58" s="14">
        <v>3</v>
      </c>
      <c r="O58" s="6">
        <v>1</v>
      </c>
      <c r="P58" s="6">
        <v>0</v>
      </c>
      <c r="Q58" s="13">
        <f t="shared" si="25"/>
        <v>0</v>
      </c>
      <c r="R58" s="14">
        <v>0</v>
      </c>
      <c r="S58" s="6">
        <v>100</v>
      </c>
      <c r="T58" s="6">
        <v>0</v>
      </c>
      <c r="U58" s="13">
        <f t="shared" si="26"/>
        <v>0</v>
      </c>
      <c r="V58" s="6">
        <v>0</v>
      </c>
      <c r="W58" s="6">
        <v>6</v>
      </c>
      <c r="X58" s="6">
        <v>13</v>
      </c>
      <c r="Y58" s="13">
        <f t="shared" si="27"/>
        <v>216.66666666666666</v>
      </c>
      <c r="Z58" s="14">
        <v>3</v>
      </c>
      <c r="AA58" s="6">
        <v>60</v>
      </c>
      <c r="AB58" s="6">
        <v>0</v>
      </c>
      <c r="AC58" s="13">
        <f t="shared" si="28"/>
        <v>0</v>
      </c>
      <c r="AD58" s="14">
        <v>0</v>
      </c>
      <c r="AE58" s="6">
        <v>1</v>
      </c>
      <c r="AF58" s="6">
        <v>1</v>
      </c>
      <c r="AG58" s="13">
        <f t="shared" si="29"/>
        <v>100</v>
      </c>
      <c r="AH58" s="14">
        <v>3</v>
      </c>
      <c r="AI58" s="41">
        <v>1</v>
      </c>
      <c r="AJ58" s="6">
        <v>0</v>
      </c>
      <c r="AK58" s="13">
        <f t="shared" si="30"/>
        <v>0</v>
      </c>
      <c r="AL58" s="6">
        <v>0</v>
      </c>
      <c r="AM58" s="74">
        <v>21</v>
      </c>
      <c r="AN58" s="14">
        <f t="shared" si="31"/>
        <v>12</v>
      </c>
      <c r="AO58" s="6">
        <f t="shared" si="32"/>
        <v>33</v>
      </c>
    </row>
    <row r="59" spans="1:41" ht="16.5" customHeight="1">
      <c r="A59" s="6">
        <v>43</v>
      </c>
      <c r="B59" s="7" t="s">
        <v>35</v>
      </c>
      <c r="C59" s="6">
        <v>8</v>
      </c>
      <c r="D59" s="6">
        <v>0</v>
      </c>
      <c r="E59" s="13">
        <f t="shared" si="22"/>
        <v>0</v>
      </c>
      <c r="F59" s="6">
        <v>0</v>
      </c>
      <c r="G59" s="6">
        <v>1</v>
      </c>
      <c r="H59" s="6">
        <v>0</v>
      </c>
      <c r="I59" s="13">
        <f t="shared" si="23"/>
        <v>0</v>
      </c>
      <c r="J59" s="14">
        <v>0</v>
      </c>
      <c r="K59" s="6">
        <v>1</v>
      </c>
      <c r="L59" s="6">
        <v>1</v>
      </c>
      <c r="M59" s="13">
        <f t="shared" si="24"/>
        <v>100</v>
      </c>
      <c r="N59" s="14">
        <v>3</v>
      </c>
      <c r="O59" s="6">
        <v>1</v>
      </c>
      <c r="P59" s="6">
        <v>0</v>
      </c>
      <c r="Q59" s="13">
        <f t="shared" si="25"/>
        <v>0</v>
      </c>
      <c r="R59" s="14">
        <v>0</v>
      </c>
      <c r="S59" s="6">
        <v>100</v>
      </c>
      <c r="T59" s="6">
        <v>0</v>
      </c>
      <c r="U59" s="13">
        <f t="shared" si="26"/>
        <v>0</v>
      </c>
      <c r="V59" s="6">
        <v>0</v>
      </c>
      <c r="W59" s="6">
        <v>6</v>
      </c>
      <c r="X59" s="6">
        <v>6</v>
      </c>
      <c r="Y59" s="13">
        <f t="shared" si="27"/>
        <v>100</v>
      </c>
      <c r="Z59" s="14">
        <v>3</v>
      </c>
      <c r="AA59" s="6">
        <v>60</v>
      </c>
      <c r="AB59" s="6">
        <v>0</v>
      </c>
      <c r="AC59" s="13">
        <f t="shared" si="28"/>
        <v>0</v>
      </c>
      <c r="AD59" s="14">
        <v>0</v>
      </c>
      <c r="AE59" s="6">
        <v>1</v>
      </c>
      <c r="AF59" s="6">
        <v>1</v>
      </c>
      <c r="AG59" s="13">
        <f t="shared" si="29"/>
        <v>100</v>
      </c>
      <c r="AH59" s="14">
        <v>3</v>
      </c>
      <c r="AI59" s="41">
        <v>1</v>
      </c>
      <c r="AJ59" s="6">
        <v>0</v>
      </c>
      <c r="AK59" s="13">
        <f t="shared" si="30"/>
        <v>0</v>
      </c>
      <c r="AL59" s="6">
        <v>0</v>
      </c>
      <c r="AM59" s="74">
        <v>10.5</v>
      </c>
      <c r="AN59" s="14">
        <f t="shared" si="31"/>
        <v>9</v>
      </c>
      <c r="AO59" s="6">
        <f t="shared" si="32"/>
        <v>19.5</v>
      </c>
    </row>
    <row r="60" spans="1:41" ht="16.5" customHeight="1">
      <c r="A60" s="6">
        <v>44</v>
      </c>
      <c r="B60" s="7" t="s">
        <v>36</v>
      </c>
      <c r="C60" s="6">
        <v>8</v>
      </c>
      <c r="D60" s="6">
        <v>0</v>
      </c>
      <c r="E60" s="13">
        <f t="shared" si="22"/>
        <v>0</v>
      </c>
      <c r="F60" s="6">
        <v>0</v>
      </c>
      <c r="G60" s="6">
        <v>1</v>
      </c>
      <c r="H60" s="6">
        <v>0</v>
      </c>
      <c r="I60" s="13">
        <f t="shared" si="23"/>
        <v>0</v>
      </c>
      <c r="J60" s="14">
        <v>0</v>
      </c>
      <c r="K60" s="6">
        <v>1</v>
      </c>
      <c r="L60" s="6">
        <v>1</v>
      </c>
      <c r="M60" s="13">
        <f t="shared" si="24"/>
        <v>100</v>
      </c>
      <c r="N60" s="14">
        <v>3</v>
      </c>
      <c r="O60" s="6">
        <v>1</v>
      </c>
      <c r="P60" s="6">
        <v>0</v>
      </c>
      <c r="Q60" s="13">
        <f t="shared" si="25"/>
        <v>0</v>
      </c>
      <c r="R60" s="14">
        <v>0</v>
      </c>
      <c r="S60" s="6">
        <v>100</v>
      </c>
      <c r="T60" s="6">
        <v>0</v>
      </c>
      <c r="U60" s="13">
        <f t="shared" si="26"/>
        <v>0</v>
      </c>
      <c r="V60" s="6">
        <v>0</v>
      </c>
      <c r="W60" s="6">
        <v>6</v>
      </c>
      <c r="X60" s="6">
        <v>8</v>
      </c>
      <c r="Y60" s="13">
        <f t="shared" si="27"/>
        <v>133.33333333333331</v>
      </c>
      <c r="Z60" s="14">
        <v>3</v>
      </c>
      <c r="AA60" s="6">
        <v>60</v>
      </c>
      <c r="AB60" s="6">
        <v>0</v>
      </c>
      <c r="AC60" s="13">
        <f t="shared" si="28"/>
        <v>0</v>
      </c>
      <c r="AD60" s="14">
        <v>0</v>
      </c>
      <c r="AE60" s="6">
        <v>1</v>
      </c>
      <c r="AF60" s="6">
        <v>1</v>
      </c>
      <c r="AG60" s="13">
        <f t="shared" si="29"/>
        <v>100</v>
      </c>
      <c r="AH60" s="14">
        <v>3</v>
      </c>
      <c r="AI60" s="41">
        <v>1</v>
      </c>
      <c r="AJ60" s="6">
        <v>0</v>
      </c>
      <c r="AK60" s="13">
        <f t="shared" si="30"/>
        <v>0</v>
      </c>
      <c r="AL60" s="6">
        <v>0</v>
      </c>
      <c r="AM60" s="74">
        <v>19.5</v>
      </c>
      <c r="AN60" s="14">
        <f t="shared" si="31"/>
        <v>9</v>
      </c>
      <c r="AO60" s="6">
        <f t="shared" si="32"/>
        <v>28.5</v>
      </c>
    </row>
    <row r="61" spans="1:41" ht="16.5" customHeight="1">
      <c r="A61" s="6">
        <v>45</v>
      </c>
      <c r="B61" s="8" t="s">
        <v>37</v>
      </c>
      <c r="C61" s="6">
        <v>8</v>
      </c>
      <c r="D61" s="6">
        <v>0</v>
      </c>
      <c r="E61" s="13">
        <f t="shared" si="22"/>
        <v>0</v>
      </c>
      <c r="F61" s="6">
        <v>0</v>
      </c>
      <c r="G61" s="6">
        <v>1</v>
      </c>
      <c r="H61" s="6">
        <v>1</v>
      </c>
      <c r="I61" s="13">
        <f t="shared" si="23"/>
        <v>100</v>
      </c>
      <c r="J61" s="14">
        <v>3</v>
      </c>
      <c r="K61" s="6">
        <v>1</v>
      </c>
      <c r="L61" s="6">
        <v>1</v>
      </c>
      <c r="M61" s="13">
        <f t="shared" si="24"/>
        <v>100</v>
      </c>
      <c r="N61" s="14">
        <v>3</v>
      </c>
      <c r="O61" s="6">
        <v>1</v>
      </c>
      <c r="P61" s="6">
        <v>0</v>
      </c>
      <c r="Q61" s="13">
        <f t="shared" si="25"/>
        <v>0</v>
      </c>
      <c r="R61" s="21">
        <v>0</v>
      </c>
      <c r="S61" s="6">
        <v>100</v>
      </c>
      <c r="T61" s="6">
        <v>0</v>
      </c>
      <c r="U61" s="13">
        <f t="shared" si="26"/>
        <v>0</v>
      </c>
      <c r="V61" s="6">
        <v>0</v>
      </c>
      <c r="W61" s="6">
        <v>6</v>
      </c>
      <c r="X61" s="6">
        <v>7</v>
      </c>
      <c r="Y61" s="13">
        <f t="shared" si="27"/>
        <v>116.66666666666667</v>
      </c>
      <c r="Z61" s="14">
        <v>3</v>
      </c>
      <c r="AA61" s="6">
        <v>60</v>
      </c>
      <c r="AB61" s="6">
        <v>20</v>
      </c>
      <c r="AC61" s="13">
        <f t="shared" si="28"/>
        <v>33.33333333333333</v>
      </c>
      <c r="AD61" s="14">
        <v>1</v>
      </c>
      <c r="AE61" s="6">
        <v>1</v>
      </c>
      <c r="AF61" s="6">
        <v>1</v>
      </c>
      <c r="AG61" s="13">
        <f t="shared" si="29"/>
        <v>100</v>
      </c>
      <c r="AH61" s="14">
        <v>3</v>
      </c>
      <c r="AI61" s="41">
        <v>1</v>
      </c>
      <c r="AJ61" s="6">
        <v>0</v>
      </c>
      <c r="AK61" s="13">
        <f t="shared" si="30"/>
        <v>0</v>
      </c>
      <c r="AL61" s="6">
        <v>0</v>
      </c>
      <c r="AM61" s="74">
        <v>19.5</v>
      </c>
      <c r="AN61" s="14">
        <f t="shared" si="31"/>
        <v>13</v>
      </c>
      <c r="AO61" s="6">
        <f t="shared" si="32"/>
        <v>32.5</v>
      </c>
    </row>
    <row r="62" spans="1:41" ht="16.5" customHeight="1">
      <c r="A62" s="21" t="s">
        <v>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4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74"/>
      <c r="AN62" s="21"/>
      <c r="AO62" s="21"/>
    </row>
    <row r="63" spans="1:41" ht="16.5" customHeight="1">
      <c r="A63" s="6">
        <v>46</v>
      </c>
      <c r="B63" s="7" t="s">
        <v>58</v>
      </c>
      <c r="C63" s="6">
        <v>8</v>
      </c>
      <c r="D63" s="6">
        <v>2</v>
      </c>
      <c r="E63" s="13">
        <f>D63/C63*100</f>
        <v>25</v>
      </c>
      <c r="F63" s="14">
        <v>0.5</v>
      </c>
      <c r="G63" s="6">
        <v>1</v>
      </c>
      <c r="H63" s="6">
        <v>1</v>
      </c>
      <c r="I63" s="13">
        <f>H63/G63*100</f>
        <v>100</v>
      </c>
      <c r="J63" s="14">
        <v>3</v>
      </c>
      <c r="K63" s="6">
        <v>1</v>
      </c>
      <c r="L63" s="6">
        <v>1</v>
      </c>
      <c r="M63" s="13">
        <f>L63/K63*100</f>
        <v>100</v>
      </c>
      <c r="N63" s="14">
        <v>3</v>
      </c>
      <c r="O63" s="6">
        <v>1</v>
      </c>
      <c r="P63" s="6">
        <v>0</v>
      </c>
      <c r="Q63" s="13">
        <f>P63/O63*100</f>
        <v>0</v>
      </c>
      <c r="R63" s="14">
        <v>0</v>
      </c>
      <c r="S63" s="6">
        <v>100</v>
      </c>
      <c r="T63" s="6">
        <v>0</v>
      </c>
      <c r="U63" s="13">
        <f>T63/S63*100</f>
        <v>0</v>
      </c>
      <c r="V63" s="6">
        <v>0</v>
      </c>
      <c r="W63" s="6">
        <v>6</v>
      </c>
      <c r="X63" s="6">
        <v>1</v>
      </c>
      <c r="Y63" s="13">
        <f>X63/W63*100</f>
        <v>16.666666666666664</v>
      </c>
      <c r="Z63" s="14">
        <v>0.5</v>
      </c>
      <c r="AA63" s="6">
        <v>60</v>
      </c>
      <c r="AB63" s="6">
        <v>10</v>
      </c>
      <c r="AC63" s="13">
        <f>AB63/AA63*100</f>
        <v>16.666666666666664</v>
      </c>
      <c r="AD63" s="14">
        <v>0.5</v>
      </c>
      <c r="AE63" s="6">
        <v>1</v>
      </c>
      <c r="AF63" s="6">
        <v>1</v>
      </c>
      <c r="AG63" s="13">
        <f>AF63/AE63*100</f>
        <v>100</v>
      </c>
      <c r="AH63" s="14">
        <v>3</v>
      </c>
      <c r="AI63" s="41">
        <v>1</v>
      </c>
      <c r="AJ63" s="6">
        <v>0</v>
      </c>
      <c r="AK63" s="13">
        <f>AJ63/AI63*100</f>
        <v>0</v>
      </c>
      <c r="AL63" s="6">
        <v>0</v>
      </c>
      <c r="AM63" s="74">
        <v>15</v>
      </c>
      <c r="AN63" s="14">
        <f>AL63+AH63+AD63+Z63+V63+R63+N63+J63+F63</f>
        <v>10.5</v>
      </c>
      <c r="AO63" s="6">
        <f>SUM(AM63:AN63)</f>
        <v>25.5</v>
      </c>
    </row>
    <row r="64" spans="1:41" ht="16.5" customHeight="1">
      <c r="A64" s="6">
        <v>47</v>
      </c>
      <c r="B64" s="7" t="s">
        <v>68</v>
      </c>
      <c r="C64" s="6">
        <v>8</v>
      </c>
      <c r="D64" s="6">
        <v>0</v>
      </c>
      <c r="E64" s="13">
        <f>D64/C64*100</f>
        <v>0</v>
      </c>
      <c r="F64" s="6">
        <v>0</v>
      </c>
      <c r="G64" s="6">
        <v>1</v>
      </c>
      <c r="H64" s="6">
        <v>0</v>
      </c>
      <c r="I64" s="13">
        <f>H64/G64*100</f>
        <v>0</v>
      </c>
      <c r="J64" s="14">
        <v>0</v>
      </c>
      <c r="K64" s="6">
        <v>1</v>
      </c>
      <c r="L64" s="6">
        <v>1</v>
      </c>
      <c r="M64" s="13">
        <f>L64/K64*100</f>
        <v>100</v>
      </c>
      <c r="N64" s="14">
        <v>3</v>
      </c>
      <c r="O64" s="6">
        <v>1</v>
      </c>
      <c r="P64" s="6">
        <v>0</v>
      </c>
      <c r="Q64" s="13">
        <f>P64/O64*100</f>
        <v>0</v>
      </c>
      <c r="R64" s="14">
        <v>0</v>
      </c>
      <c r="S64" s="6">
        <v>100</v>
      </c>
      <c r="T64" s="6">
        <v>0</v>
      </c>
      <c r="U64" s="13">
        <f>T64/S64*100</f>
        <v>0</v>
      </c>
      <c r="V64" s="6">
        <v>0</v>
      </c>
      <c r="W64" s="6">
        <v>6</v>
      </c>
      <c r="X64" s="6">
        <v>0</v>
      </c>
      <c r="Y64" s="13">
        <f>X64/W64*100</f>
        <v>0</v>
      </c>
      <c r="Z64" s="14">
        <v>0</v>
      </c>
      <c r="AA64" s="6">
        <v>60</v>
      </c>
      <c r="AB64" s="6">
        <v>0</v>
      </c>
      <c r="AC64" s="13">
        <f>AB64/AA64*100</f>
        <v>0</v>
      </c>
      <c r="AD64" s="14">
        <v>0</v>
      </c>
      <c r="AE64" s="6">
        <v>1</v>
      </c>
      <c r="AF64" s="6">
        <v>1</v>
      </c>
      <c r="AG64" s="13">
        <f>AF64/AE64*100</f>
        <v>100</v>
      </c>
      <c r="AH64" s="14">
        <v>3</v>
      </c>
      <c r="AI64" s="41">
        <v>1</v>
      </c>
      <c r="AJ64" s="6">
        <v>0</v>
      </c>
      <c r="AK64" s="13">
        <f>AJ64/AI64*100</f>
        <v>0</v>
      </c>
      <c r="AL64" s="6">
        <v>0</v>
      </c>
      <c r="AM64" s="74">
        <v>12</v>
      </c>
      <c r="AN64" s="14">
        <f>AL64+AH64+AD64+Z64+V64+R64+N64+J64+F64</f>
        <v>6</v>
      </c>
      <c r="AO64" s="6">
        <f>SUM(AM64:AN64)</f>
        <v>18</v>
      </c>
    </row>
    <row r="65" spans="1:41" ht="16.5" customHeight="1">
      <c r="A65" s="6">
        <v>48</v>
      </c>
      <c r="B65" s="7" t="s">
        <v>59</v>
      </c>
      <c r="C65" s="6">
        <v>8</v>
      </c>
      <c r="D65" s="6">
        <v>0</v>
      </c>
      <c r="E65" s="13">
        <f>D65/C65*100</f>
        <v>0</v>
      </c>
      <c r="F65" s="6">
        <v>0</v>
      </c>
      <c r="G65" s="6">
        <v>1</v>
      </c>
      <c r="H65" s="6">
        <v>1</v>
      </c>
      <c r="I65" s="13">
        <f>H65/G65*100</f>
        <v>100</v>
      </c>
      <c r="J65" s="14">
        <v>3</v>
      </c>
      <c r="K65" s="6">
        <v>1</v>
      </c>
      <c r="L65" s="6">
        <v>1</v>
      </c>
      <c r="M65" s="13">
        <f>L65/K65*100</f>
        <v>100</v>
      </c>
      <c r="N65" s="14">
        <v>3</v>
      </c>
      <c r="O65" s="6">
        <v>1</v>
      </c>
      <c r="P65" s="6">
        <v>0</v>
      </c>
      <c r="Q65" s="13">
        <f>P65/O65*100</f>
        <v>0</v>
      </c>
      <c r="R65" s="14">
        <v>0</v>
      </c>
      <c r="S65" s="6">
        <v>100</v>
      </c>
      <c r="T65" s="6">
        <v>0</v>
      </c>
      <c r="U65" s="13">
        <f>T65/S65*100</f>
        <v>0</v>
      </c>
      <c r="V65" s="6">
        <v>0</v>
      </c>
      <c r="W65" s="6">
        <v>6</v>
      </c>
      <c r="X65" s="6">
        <v>0</v>
      </c>
      <c r="Y65" s="13">
        <f>X65/W65*100</f>
        <v>0</v>
      </c>
      <c r="Z65" s="14">
        <v>0</v>
      </c>
      <c r="AA65" s="6">
        <v>60</v>
      </c>
      <c r="AB65" s="6">
        <v>0</v>
      </c>
      <c r="AC65" s="13">
        <f>AB65/AA65*100</f>
        <v>0</v>
      </c>
      <c r="AD65" s="14">
        <v>0</v>
      </c>
      <c r="AE65" s="6">
        <v>1</v>
      </c>
      <c r="AF65" s="6">
        <v>1</v>
      </c>
      <c r="AG65" s="13">
        <f>AF65/AE65*100</f>
        <v>100</v>
      </c>
      <c r="AH65" s="14">
        <v>3</v>
      </c>
      <c r="AI65" s="41">
        <v>1</v>
      </c>
      <c r="AJ65" s="6">
        <v>0</v>
      </c>
      <c r="AK65" s="13">
        <f>AJ65/AI65*100</f>
        <v>0</v>
      </c>
      <c r="AL65" s="6">
        <v>0</v>
      </c>
      <c r="AM65" s="74">
        <v>3</v>
      </c>
      <c r="AN65" s="14">
        <f>AL65+AH65+AD65+Z65+V65+R65+N65+J65+F65</f>
        <v>9</v>
      </c>
      <c r="AO65" s="6">
        <f>SUM(AM65:AN65)</f>
        <v>12</v>
      </c>
    </row>
    <row r="66" spans="1:41" ht="16.5" customHeight="1">
      <c r="A66" s="9">
        <v>49</v>
      </c>
      <c r="B66" s="7" t="s">
        <v>60</v>
      </c>
      <c r="C66" s="6">
        <v>8</v>
      </c>
      <c r="D66" s="6">
        <v>0</v>
      </c>
      <c r="E66" s="13">
        <f>D66/C66*100</f>
        <v>0</v>
      </c>
      <c r="F66" s="6">
        <v>0</v>
      </c>
      <c r="G66" s="6">
        <v>1</v>
      </c>
      <c r="H66" s="6">
        <v>0</v>
      </c>
      <c r="I66" s="13">
        <f>H66/G66*100</f>
        <v>0</v>
      </c>
      <c r="J66" s="14">
        <v>0</v>
      </c>
      <c r="K66" s="6">
        <v>1</v>
      </c>
      <c r="L66" s="6">
        <v>1</v>
      </c>
      <c r="M66" s="13">
        <f>L66/K66*100</f>
        <v>100</v>
      </c>
      <c r="N66" s="14">
        <v>3</v>
      </c>
      <c r="O66" s="6">
        <v>1</v>
      </c>
      <c r="P66" s="6">
        <v>0</v>
      </c>
      <c r="Q66" s="13">
        <f>P66/O66*100</f>
        <v>0</v>
      </c>
      <c r="R66" s="14">
        <v>0</v>
      </c>
      <c r="S66" s="6">
        <v>100</v>
      </c>
      <c r="T66" s="6">
        <v>0</v>
      </c>
      <c r="U66" s="13">
        <f>T66/S66*100</f>
        <v>0</v>
      </c>
      <c r="V66" s="6">
        <v>0</v>
      </c>
      <c r="W66" s="6">
        <v>6</v>
      </c>
      <c r="X66" s="6">
        <v>1</v>
      </c>
      <c r="Y66" s="13">
        <f>X66/W66*100</f>
        <v>16.666666666666664</v>
      </c>
      <c r="Z66" s="14">
        <v>0.5</v>
      </c>
      <c r="AA66" s="6">
        <v>60</v>
      </c>
      <c r="AB66" s="6">
        <v>0</v>
      </c>
      <c r="AC66" s="13">
        <f>AB66/AA66*100</f>
        <v>0</v>
      </c>
      <c r="AD66" s="14">
        <v>0</v>
      </c>
      <c r="AE66" s="6">
        <v>1</v>
      </c>
      <c r="AF66" s="6">
        <v>1</v>
      </c>
      <c r="AG66" s="13">
        <f>AF66/AE66*100</f>
        <v>100</v>
      </c>
      <c r="AH66" s="14">
        <v>3</v>
      </c>
      <c r="AI66" s="41">
        <v>1</v>
      </c>
      <c r="AJ66" s="68">
        <v>0</v>
      </c>
      <c r="AK66" s="13">
        <f>AJ66/AI66*100</f>
        <v>0</v>
      </c>
      <c r="AL66" s="6">
        <v>0</v>
      </c>
      <c r="AM66" s="74">
        <v>15</v>
      </c>
      <c r="AN66" s="14">
        <f>AL66+AH66+AD66+Z66+V66+R66+N66+J66+F66</f>
        <v>6.5</v>
      </c>
      <c r="AO66" s="6">
        <f>SUM(AM66:AN66)</f>
        <v>21.5</v>
      </c>
    </row>
    <row r="67" spans="1:41" ht="16.5" customHeight="1">
      <c r="A67" s="9">
        <v>50</v>
      </c>
      <c r="B67" s="7" t="s">
        <v>61</v>
      </c>
      <c r="C67" s="6">
        <v>8</v>
      </c>
      <c r="D67" s="6">
        <v>0</v>
      </c>
      <c r="E67" s="13">
        <f>D67/C67*100</f>
        <v>0</v>
      </c>
      <c r="F67" s="6">
        <v>0</v>
      </c>
      <c r="G67" s="6">
        <v>1</v>
      </c>
      <c r="H67" s="6">
        <v>0</v>
      </c>
      <c r="I67" s="13">
        <f>H67/G67*100</f>
        <v>0</v>
      </c>
      <c r="J67" s="14">
        <v>0</v>
      </c>
      <c r="K67" s="6">
        <v>1</v>
      </c>
      <c r="L67" s="6">
        <v>1</v>
      </c>
      <c r="M67" s="13">
        <f>L67/K67*100</f>
        <v>100</v>
      </c>
      <c r="N67" s="14">
        <v>3</v>
      </c>
      <c r="O67" s="6">
        <v>1</v>
      </c>
      <c r="P67" s="6">
        <v>0</v>
      </c>
      <c r="Q67" s="13">
        <f>P67/O67*100</f>
        <v>0</v>
      </c>
      <c r="R67" s="14">
        <v>0</v>
      </c>
      <c r="S67" s="6">
        <v>100</v>
      </c>
      <c r="T67" s="6">
        <v>0</v>
      </c>
      <c r="U67" s="13">
        <f>T67/S67*100</f>
        <v>0</v>
      </c>
      <c r="V67" s="6">
        <v>0</v>
      </c>
      <c r="W67" s="6">
        <v>6</v>
      </c>
      <c r="X67" s="6">
        <v>6</v>
      </c>
      <c r="Y67" s="13">
        <f>X67/W67*100</f>
        <v>100</v>
      </c>
      <c r="Z67" s="14">
        <v>3</v>
      </c>
      <c r="AA67" s="6">
        <v>60</v>
      </c>
      <c r="AB67" s="6">
        <v>0</v>
      </c>
      <c r="AC67" s="13">
        <f>AB67/AA67*100</f>
        <v>0</v>
      </c>
      <c r="AD67" s="14">
        <v>0</v>
      </c>
      <c r="AE67" s="6">
        <v>1</v>
      </c>
      <c r="AF67" s="6">
        <v>1</v>
      </c>
      <c r="AG67" s="13">
        <f>AF67/AE67*100</f>
        <v>100</v>
      </c>
      <c r="AH67" s="14">
        <v>3</v>
      </c>
      <c r="AI67" s="41">
        <v>1</v>
      </c>
      <c r="AJ67" s="6">
        <v>0</v>
      </c>
      <c r="AK67" s="13">
        <f>AJ67/AI67*100</f>
        <v>0</v>
      </c>
      <c r="AL67" s="6">
        <v>0</v>
      </c>
      <c r="AM67" s="74">
        <v>15</v>
      </c>
      <c r="AN67" s="14">
        <f>AL67+AH67+AD67+Z67+V67+R67+N67+J67+F67</f>
        <v>9</v>
      </c>
      <c r="AO67" s="6">
        <f>SUM(AM67:AN67)</f>
        <v>24</v>
      </c>
    </row>
    <row r="68" spans="1:41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72"/>
      <c r="AK68" s="72"/>
      <c r="AL68" s="72"/>
      <c r="AM68" s="73"/>
      <c r="AN68" s="72"/>
      <c r="AO68" s="40"/>
    </row>
    <row r="69" spans="1:41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72"/>
      <c r="AK69" s="72"/>
      <c r="AL69" s="72"/>
      <c r="AM69" s="72"/>
      <c r="AN69" s="72"/>
      <c r="AO69" s="40"/>
    </row>
  </sheetData>
  <sheetProtection/>
  <mergeCells count="19">
    <mergeCell ref="AI4:AL4"/>
    <mergeCell ref="AI5:AL5"/>
    <mergeCell ref="A2:AO2"/>
    <mergeCell ref="C4:F4"/>
    <mergeCell ref="G4:J4"/>
    <mergeCell ref="K4:N4"/>
    <mergeCell ref="O4:R4"/>
    <mergeCell ref="S4:V4"/>
    <mergeCell ref="W4:Z4"/>
    <mergeCell ref="AA4:AD4"/>
    <mergeCell ref="AE4:AH4"/>
    <mergeCell ref="S5:V5"/>
    <mergeCell ref="W5:Z5"/>
    <mergeCell ref="AA5:AD5"/>
    <mergeCell ref="AE5:AH5"/>
    <mergeCell ref="C5:F5"/>
    <mergeCell ref="G5:J5"/>
    <mergeCell ref="K5:N5"/>
    <mergeCell ref="O5:R5"/>
  </mergeCells>
  <printOptions/>
  <pageMargins left="0.27" right="0.16" top="0.3" bottom="0.26" header="0.17" footer="0.41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804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5.00390625" style="0" customWidth="1"/>
    <col min="3" max="26" width="6.140625" style="0" customWidth="1"/>
  </cols>
  <sheetData>
    <row r="2" spans="1:27" ht="23.25">
      <c r="A2" s="84" t="s">
        <v>143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8.75">
      <c r="A3" s="1"/>
      <c r="B3" s="2"/>
      <c r="C3" s="2"/>
      <c r="D3" s="10"/>
      <c r="E3" s="2"/>
      <c r="F3" s="2"/>
      <c r="G3" s="2"/>
      <c r="H3" s="10"/>
      <c r="I3" s="2"/>
      <c r="J3" s="2"/>
      <c r="K3" s="2"/>
      <c r="L3" s="10"/>
      <c r="M3" s="2"/>
      <c r="N3" s="2"/>
      <c r="O3" s="2"/>
      <c r="P3" s="10"/>
      <c r="Q3" s="2"/>
      <c r="R3" s="2"/>
      <c r="S3" s="2"/>
      <c r="T3" s="10"/>
      <c r="U3" s="2"/>
      <c r="V3" s="2"/>
      <c r="W3" s="2"/>
      <c r="X3" s="10"/>
      <c r="Y3" s="2"/>
      <c r="Z3" s="2"/>
      <c r="AA3" s="2"/>
    </row>
    <row r="4" spans="1:27" ht="40.5" customHeight="1">
      <c r="A4" s="3"/>
      <c r="B4" s="4"/>
      <c r="C4" s="85" t="s">
        <v>124</v>
      </c>
      <c r="D4" s="85"/>
      <c r="E4" s="85"/>
      <c r="F4" s="86"/>
      <c r="G4" s="85" t="s">
        <v>125</v>
      </c>
      <c r="H4" s="85"/>
      <c r="I4" s="85"/>
      <c r="J4" s="86"/>
      <c r="K4" s="85" t="s">
        <v>144</v>
      </c>
      <c r="L4" s="85"/>
      <c r="M4" s="85"/>
      <c r="N4" s="86"/>
      <c r="O4" s="85" t="s">
        <v>126</v>
      </c>
      <c r="P4" s="85"/>
      <c r="Q4" s="85"/>
      <c r="R4" s="86"/>
      <c r="S4" s="85" t="s">
        <v>127</v>
      </c>
      <c r="T4" s="85"/>
      <c r="U4" s="85"/>
      <c r="V4" s="86"/>
      <c r="W4" s="85" t="s">
        <v>171</v>
      </c>
      <c r="X4" s="85"/>
      <c r="Y4" s="85"/>
      <c r="Z4" s="86"/>
      <c r="AA4" s="20" t="s">
        <v>109</v>
      </c>
    </row>
    <row r="5" spans="1:27" s="39" customFormat="1" ht="33">
      <c r="A5" s="54"/>
      <c r="B5" s="55" t="s">
        <v>70</v>
      </c>
      <c r="C5" s="87">
        <v>1</v>
      </c>
      <c r="D5" s="87"/>
      <c r="E5" s="87"/>
      <c r="F5" s="87"/>
      <c r="G5" s="87">
        <v>1</v>
      </c>
      <c r="H5" s="87"/>
      <c r="I5" s="87"/>
      <c r="J5" s="87"/>
      <c r="K5" s="87">
        <v>1</v>
      </c>
      <c r="L5" s="87"/>
      <c r="M5" s="87"/>
      <c r="N5" s="87"/>
      <c r="O5" s="87">
        <v>1</v>
      </c>
      <c r="P5" s="87"/>
      <c r="Q5" s="87"/>
      <c r="R5" s="87"/>
      <c r="S5" s="87">
        <v>1</v>
      </c>
      <c r="T5" s="87"/>
      <c r="U5" s="87"/>
      <c r="V5" s="87"/>
      <c r="W5" s="87">
        <v>1</v>
      </c>
      <c r="X5" s="87"/>
      <c r="Y5" s="87"/>
      <c r="Z5" s="87"/>
      <c r="AA5" s="37">
        <f>SUM(C5:Z5)</f>
        <v>6</v>
      </c>
    </row>
    <row r="6" spans="1:27" ht="16.5" customHeight="1">
      <c r="A6" s="3"/>
      <c r="B6" s="5" t="s">
        <v>0</v>
      </c>
      <c r="C6" s="11" t="s">
        <v>2</v>
      </c>
      <c r="D6" s="11" t="s">
        <v>3</v>
      </c>
      <c r="E6" s="11" t="s">
        <v>44</v>
      </c>
      <c r="F6" s="12" t="s">
        <v>66</v>
      </c>
      <c r="G6" s="11" t="s">
        <v>2</v>
      </c>
      <c r="H6" s="11" t="s">
        <v>3</v>
      </c>
      <c r="I6" s="11" t="s">
        <v>44</v>
      </c>
      <c r="J6" s="12" t="s">
        <v>66</v>
      </c>
      <c r="K6" s="11" t="s">
        <v>2</v>
      </c>
      <c r="L6" s="11" t="s">
        <v>3</v>
      </c>
      <c r="M6" s="11" t="s">
        <v>44</v>
      </c>
      <c r="N6" s="12" t="s">
        <v>66</v>
      </c>
      <c r="O6" s="11" t="s">
        <v>2</v>
      </c>
      <c r="P6" s="11" t="s">
        <v>3</v>
      </c>
      <c r="Q6" s="11" t="s">
        <v>44</v>
      </c>
      <c r="R6" s="12" t="s">
        <v>66</v>
      </c>
      <c r="S6" s="11" t="s">
        <v>2</v>
      </c>
      <c r="T6" s="11" t="s">
        <v>3</v>
      </c>
      <c r="U6" s="11" t="s">
        <v>44</v>
      </c>
      <c r="V6" s="12" t="s">
        <v>66</v>
      </c>
      <c r="W6" s="11" t="s">
        <v>2</v>
      </c>
      <c r="X6" s="11" t="s">
        <v>3</v>
      </c>
      <c r="Y6" s="11" t="s">
        <v>44</v>
      </c>
      <c r="Z6" s="12" t="s">
        <v>66</v>
      </c>
      <c r="AA6" s="11"/>
    </row>
    <row r="7" spans="1:29" ht="15" customHeight="1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51"/>
      <c r="T7" s="52"/>
      <c r="U7" s="21"/>
      <c r="V7" s="21"/>
      <c r="W7" s="51"/>
      <c r="X7" s="52"/>
      <c r="Y7" s="21"/>
      <c r="Z7" s="21"/>
      <c r="AA7" s="21"/>
      <c r="AC7" s="48"/>
    </row>
    <row r="8" spans="1:29" ht="15" customHeight="1">
      <c r="A8" s="6">
        <v>1</v>
      </c>
      <c r="B8" s="7" t="s">
        <v>1</v>
      </c>
      <c r="C8" s="6">
        <v>1</v>
      </c>
      <c r="D8" s="6">
        <v>0</v>
      </c>
      <c r="E8" s="13">
        <f>D8/C8*100</f>
        <v>0</v>
      </c>
      <c r="F8" s="64">
        <v>1</v>
      </c>
      <c r="G8" s="6">
        <v>1</v>
      </c>
      <c r="H8" s="6">
        <v>0</v>
      </c>
      <c r="I8" s="13">
        <f>H8/G8*100</f>
        <v>0</v>
      </c>
      <c r="J8" s="6">
        <v>0</v>
      </c>
      <c r="K8" s="6">
        <v>1</v>
      </c>
      <c r="L8" s="6">
        <v>0</v>
      </c>
      <c r="M8" s="13">
        <f>L8/K8*100</f>
        <v>0</v>
      </c>
      <c r="N8" s="6">
        <v>0</v>
      </c>
      <c r="O8" s="6">
        <v>1</v>
      </c>
      <c r="P8" s="6">
        <v>1</v>
      </c>
      <c r="Q8" s="13">
        <f>P8/O8*100</f>
        <v>100</v>
      </c>
      <c r="R8" s="14">
        <v>1</v>
      </c>
      <c r="S8" s="6">
        <v>100</v>
      </c>
      <c r="T8" s="6">
        <v>0</v>
      </c>
      <c r="U8" s="13">
        <f>T8/S8*100</f>
        <v>0</v>
      </c>
      <c r="V8" s="6">
        <v>0</v>
      </c>
      <c r="W8" s="6">
        <v>6</v>
      </c>
      <c r="X8" s="6">
        <v>2</v>
      </c>
      <c r="Y8" s="13">
        <f>X8/W8*100</f>
        <v>33.33333333333333</v>
      </c>
      <c r="Z8" s="14">
        <v>0.5</v>
      </c>
      <c r="AA8" s="59">
        <f>Z8+V8+R8+N8+J8+F8</f>
        <v>2.5</v>
      </c>
      <c r="AC8" s="48"/>
    </row>
    <row r="9" spans="1:29" ht="15" customHeight="1">
      <c r="A9" s="6">
        <v>2</v>
      </c>
      <c r="B9" s="7" t="s">
        <v>4</v>
      </c>
      <c r="C9" s="6">
        <v>1</v>
      </c>
      <c r="D9" s="6">
        <v>0</v>
      </c>
      <c r="E9" s="13">
        <f>D9/C9*100</f>
        <v>0</v>
      </c>
      <c r="F9" s="64">
        <v>0</v>
      </c>
      <c r="G9" s="6">
        <v>1</v>
      </c>
      <c r="H9" s="6">
        <v>0</v>
      </c>
      <c r="I9" s="13">
        <f>H9/G9*100</f>
        <v>0</v>
      </c>
      <c r="J9" s="6">
        <v>0</v>
      </c>
      <c r="K9" s="6">
        <v>1</v>
      </c>
      <c r="L9" s="6">
        <v>0</v>
      </c>
      <c r="M9" s="13">
        <f>L9/K9*100</f>
        <v>0</v>
      </c>
      <c r="N9" s="6">
        <v>0</v>
      </c>
      <c r="O9" s="6">
        <v>1</v>
      </c>
      <c r="P9" s="6">
        <v>1</v>
      </c>
      <c r="Q9" s="13">
        <f>P9/O9*100</f>
        <v>100</v>
      </c>
      <c r="R9" s="14">
        <v>1</v>
      </c>
      <c r="S9" s="6">
        <v>100</v>
      </c>
      <c r="T9" s="6">
        <v>0</v>
      </c>
      <c r="U9" s="13">
        <f>T9/S9*100</f>
        <v>0</v>
      </c>
      <c r="V9" s="6">
        <v>0</v>
      </c>
      <c r="W9" s="6">
        <v>6</v>
      </c>
      <c r="X9" s="6">
        <v>0</v>
      </c>
      <c r="Y9" s="13">
        <f>X9/W9*100</f>
        <v>0</v>
      </c>
      <c r="Z9" s="6">
        <v>0</v>
      </c>
      <c r="AA9" s="59">
        <f>Z9+V9+R9+N9+J9+F9</f>
        <v>1</v>
      </c>
      <c r="AB9" s="75"/>
      <c r="AC9" s="48"/>
    </row>
    <row r="10" spans="1:29" ht="15" customHeight="1">
      <c r="A10" s="6">
        <v>3</v>
      </c>
      <c r="B10" s="7" t="s">
        <v>5</v>
      </c>
      <c r="C10" s="6">
        <v>1</v>
      </c>
      <c r="D10" s="6">
        <v>1</v>
      </c>
      <c r="E10" s="13">
        <f>D10/C10*100</f>
        <v>100</v>
      </c>
      <c r="F10" s="64">
        <v>1</v>
      </c>
      <c r="G10" s="6">
        <v>1</v>
      </c>
      <c r="H10" s="6">
        <v>0</v>
      </c>
      <c r="I10" s="13">
        <f>H10/G10*100</f>
        <v>0</v>
      </c>
      <c r="J10" s="6">
        <v>0</v>
      </c>
      <c r="K10" s="6">
        <v>1</v>
      </c>
      <c r="L10" s="6">
        <v>0</v>
      </c>
      <c r="M10" s="13">
        <f>L10/K10*100</f>
        <v>0</v>
      </c>
      <c r="N10" s="6">
        <v>0</v>
      </c>
      <c r="O10" s="6">
        <v>1</v>
      </c>
      <c r="P10" s="6">
        <v>1</v>
      </c>
      <c r="Q10" s="13">
        <f>P10/O10*100</f>
        <v>100</v>
      </c>
      <c r="R10" s="14">
        <v>1</v>
      </c>
      <c r="S10" s="6">
        <v>100</v>
      </c>
      <c r="T10" s="6">
        <v>0</v>
      </c>
      <c r="U10" s="13">
        <f>T10/S10*100</f>
        <v>0</v>
      </c>
      <c r="V10" s="6">
        <v>0</v>
      </c>
      <c r="W10" s="6">
        <v>6</v>
      </c>
      <c r="X10" s="6">
        <v>0</v>
      </c>
      <c r="Y10" s="13">
        <f>X10/W10*100</f>
        <v>0</v>
      </c>
      <c r="Z10" s="6">
        <v>0</v>
      </c>
      <c r="AA10" s="59">
        <f>Z10+V10+R10+N10+J10+F10</f>
        <v>2</v>
      </c>
      <c r="AB10" s="75"/>
      <c r="AC10" s="48"/>
    </row>
    <row r="11" spans="1:29" ht="15" customHeight="1">
      <c r="A11" s="6">
        <v>4</v>
      </c>
      <c r="B11" s="7" t="s">
        <v>6</v>
      </c>
      <c r="C11" s="6">
        <v>1</v>
      </c>
      <c r="D11" s="6">
        <v>0</v>
      </c>
      <c r="E11" s="13">
        <f>D11/C11*100</f>
        <v>0</v>
      </c>
      <c r="F11" s="64">
        <v>0</v>
      </c>
      <c r="G11" s="6">
        <v>1</v>
      </c>
      <c r="H11" s="6">
        <v>0</v>
      </c>
      <c r="I11" s="13">
        <f>H11/G11*100</f>
        <v>0</v>
      </c>
      <c r="J11" s="6">
        <v>0</v>
      </c>
      <c r="K11" s="6">
        <v>1</v>
      </c>
      <c r="L11" s="6">
        <v>0</v>
      </c>
      <c r="M11" s="13">
        <f>L11/K11*100</f>
        <v>0</v>
      </c>
      <c r="N11" s="6">
        <v>0</v>
      </c>
      <c r="O11" s="6">
        <v>1</v>
      </c>
      <c r="P11" s="6">
        <v>0</v>
      </c>
      <c r="Q11" s="13">
        <f>P11/O11*100</f>
        <v>0</v>
      </c>
      <c r="R11" s="14">
        <v>0</v>
      </c>
      <c r="S11" s="6">
        <v>100</v>
      </c>
      <c r="T11" s="6">
        <v>0</v>
      </c>
      <c r="U11" s="13">
        <f>T11/S11*100</f>
        <v>0</v>
      </c>
      <c r="V11" s="6">
        <v>0</v>
      </c>
      <c r="W11" s="6">
        <v>6</v>
      </c>
      <c r="X11" s="6">
        <v>0</v>
      </c>
      <c r="Y11" s="13">
        <f>X11/W11*100</f>
        <v>0</v>
      </c>
      <c r="Z11" s="6">
        <v>0</v>
      </c>
      <c r="AA11" s="59">
        <f>Z11+V11+R11+N11+J11+F11</f>
        <v>0</v>
      </c>
      <c r="AB11" s="75"/>
      <c r="AC11" s="48"/>
    </row>
    <row r="12" spans="1:29" ht="15" customHeight="1">
      <c r="A12" s="6">
        <v>5</v>
      </c>
      <c r="B12" s="7" t="s">
        <v>7</v>
      </c>
      <c r="C12" s="6">
        <v>1</v>
      </c>
      <c r="D12" s="6">
        <v>0</v>
      </c>
      <c r="E12" s="13">
        <f>D12/C12*100</f>
        <v>0</v>
      </c>
      <c r="F12" s="64">
        <v>0</v>
      </c>
      <c r="G12" s="6">
        <v>1</v>
      </c>
      <c r="H12" s="6">
        <v>0</v>
      </c>
      <c r="I12" s="13">
        <f>H12/G12*100</f>
        <v>0</v>
      </c>
      <c r="J12" s="6">
        <v>0</v>
      </c>
      <c r="K12" s="6">
        <v>1</v>
      </c>
      <c r="L12" s="6">
        <v>0</v>
      </c>
      <c r="M12" s="13">
        <f>L12/K12*100</f>
        <v>0</v>
      </c>
      <c r="N12" s="6">
        <v>0</v>
      </c>
      <c r="O12" s="6">
        <v>1</v>
      </c>
      <c r="P12" s="6">
        <v>0</v>
      </c>
      <c r="Q12" s="13">
        <f>P12/O12*100</f>
        <v>0</v>
      </c>
      <c r="R12" s="14">
        <v>0</v>
      </c>
      <c r="S12" s="6">
        <v>100</v>
      </c>
      <c r="T12" s="6">
        <v>0</v>
      </c>
      <c r="U12" s="13">
        <f>T12/S12*100</f>
        <v>0</v>
      </c>
      <c r="V12" s="6">
        <v>0</v>
      </c>
      <c r="W12" s="6">
        <v>6</v>
      </c>
      <c r="X12" s="6">
        <v>0</v>
      </c>
      <c r="Y12" s="13">
        <f>X12/W12*100</f>
        <v>0</v>
      </c>
      <c r="Z12" s="6">
        <v>0</v>
      </c>
      <c r="AA12" s="59">
        <f>Z12+V12+R12+N12+J12+F12</f>
        <v>0</v>
      </c>
      <c r="AB12" s="75"/>
      <c r="AC12" s="48"/>
    </row>
    <row r="13" spans="1:27" ht="15" customHeight="1">
      <c r="A13" s="21" t="s">
        <v>48</v>
      </c>
      <c r="B13" s="21"/>
      <c r="C13" s="21"/>
      <c r="D13" s="21"/>
      <c r="E13" s="21"/>
      <c r="F13" s="6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8" ht="15" customHeight="1">
      <c r="A14" s="6">
        <v>6</v>
      </c>
      <c r="B14" s="7" t="s">
        <v>8</v>
      </c>
      <c r="C14" s="6">
        <v>1</v>
      </c>
      <c r="D14" s="6">
        <v>1</v>
      </c>
      <c r="E14" s="13">
        <f>D14/C14*100</f>
        <v>100</v>
      </c>
      <c r="F14" s="64">
        <v>1</v>
      </c>
      <c r="G14" s="6">
        <v>1</v>
      </c>
      <c r="H14" s="6">
        <v>0</v>
      </c>
      <c r="I14" s="13">
        <f>H14/G14*100</f>
        <v>0</v>
      </c>
      <c r="J14" s="6">
        <v>0</v>
      </c>
      <c r="K14" s="6">
        <v>1</v>
      </c>
      <c r="L14" s="6">
        <v>0</v>
      </c>
      <c r="M14" s="13">
        <f>L14/K14*100</f>
        <v>0</v>
      </c>
      <c r="N14" s="6">
        <v>0</v>
      </c>
      <c r="O14" s="6">
        <v>1</v>
      </c>
      <c r="P14" s="6">
        <v>1</v>
      </c>
      <c r="Q14" s="13">
        <f>P14/O14*100</f>
        <v>100</v>
      </c>
      <c r="R14" s="14">
        <v>1</v>
      </c>
      <c r="S14" s="6">
        <v>100</v>
      </c>
      <c r="T14" s="6">
        <v>0</v>
      </c>
      <c r="U14" s="13">
        <f>T14/S14*100</f>
        <v>0</v>
      </c>
      <c r="V14" s="6">
        <v>0</v>
      </c>
      <c r="W14" s="6">
        <v>6</v>
      </c>
      <c r="X14" s="6">
        <v>0</v>
      </c>
      <c r="Y14" s="13">
        <f>X14/W14*100</f>
        <v>0</v>
      </c>
      <c r="Z14" s="6">
        <v>0</v>
      </c>
      <c r="AA14" s="59">
        <f>Z14+V14+R14+N14+J14+F14</f>
        <v>2</v>
      </c>
      <c r="AB14" s="75"/>
    </row>
    <row r="15" spans="1:28" ht="15" customHeight="1">
      <c r="A15" s="6">
        <v>7</v>
      </c>
      <c r="B15" s="7" t="s">
        <v>9</v>
      </c>
      <c r="C15" s="6">
        <v>1</v>
      </c>
      <c r="D15" s="6">
        <v>0</v>
      </c>
      <c r="E15" s="13">
        <f>D15/C15*100</f>
        <v>0</v>
      </c>
      <c r="F15" s="64">
        <v>0</v>
      </c>
      <c r="G15" s="6">
        <v>1</v>
      </c>
      <c r="H15" s="6">
        <v>0</v>
      </c>
      <c r="I15" s="13">
        <f>H15/G15*100</f>
        <v>0</v>
      </c>
      <c r="J15" s="6">
        <v>0</v>
      </c>
      <c r="K15" s="6">
        <v>1</v>
      </c>
      <c r="L15" s="6">
        <v>0</v>
      </c>
      <c r="M15" s="13">
        <f>L15/K15*100</f>
        <v>0</v>
      </c>
      <c r="N15" s="6">
        <v>0</v>
      </c>
      <c r="O15" s="6">
        <v>1</v>
      </c>
      <c r="P15" s="6">
        <v>1</v>
      </c>
      <c r="Q15" s="13">
        <f>P15/O15*100</f>
        <v>100</v>
      </c>
      <c r="R15" s="14">
        <v>1</v>
      </c>
      <c r="S15" s="6">
        <v>100</v>
      </c>
      <c r="T15" s="6">
        <v>0</v>
      </c>
      <c r="U15" s="13">
        <f>T15/S15*100</f>
        <v>0</v>
      </c>
      <c r="V15" s="6">
        <v>0</v>
      </c>
      <c r="W15" s="6">
        <v>6</v>
      </c>
      <c r="X15" s="6">
        <v>0</v>
      </c>
      <c r="Y15" s="13">
        <f>X15/W15*100</f>
        <v>0</v>
      </c>
      <c r="Z15" s="6">
        <v>0</v>
      </c>
      <c r="AA15" s="59">
        <f>Z15+V15+R15+N15+J15+F15</f>
        <v>1</v>
      </c>
      <c r="AB15" s="75"/>
    </row>
    <row r="16" spans="1:28" ht="15" customHeight="1">
      <c r="A16" s="6">
        <v>8</v>
      </c>
      <c r="B16" s="7" t="s">
        <v>10</v>
      </c>
      <c r="C16" s="6">
        <v>1</v>
      </c>
      <c r="D16" s="6">
        <v>1</v>
      </c>
      <c r="E16" s="13">
        <f>D16/C16*100</f>
        <v>100</v>
      </c>
      <c r="F16" s="64">
        <v>1</v>
      </c>
      <c r="G16" s="6">
        <v>1</v>
      </c>
      <c r="H16" s="6">
        <v>0</v>
      </c>
      <c r="I16" s="13">
        <f>H16/G16*100</f>
        <v>0</v>
      </c>
      <c r="J16" s="6">
        <v>0</v>
      </c>
      <c r="K16" s="6">
        <v>1</v>
      </c>
      <c r="L16" s="6">
        <v>0</v>
      </c>
      <c r="M16" s="13">
        <f>L16/K16*100</f>
        <v>0</v>
      </c>
      <c r="N16" s="6">
        <v>0</v>
      </c>
      <c r="O16" s="6">
        <v>1</v>
      </c>
      <c r="P16" s="6">
        <v>0</v>
      </c>
      <c r="Q16" s="13">
        <f>P16/O16*100</f>
        <v>0</v>
      </c>
      <c r="R16" s="14">
        <v>0</v>
      </c>
      <c r="S16" s="6">
        <v>100</v>
      </c>
      <c r="T16" s="6">
        <v>0</v>
      </c>
      <c r="U16" s="13">
        <f>T16/S16*100</f>
        <v>0</v>
      </c>
      <c r="V16" s="6">
        <v>0</v>
      </c>
      <c r="W16" s="6">
        <v>6</v>
      </c>
      <c r="X16" s="6">
        <v>0</v>
      </c>
      <c r="Y16" s="13">
        <f>X16/W16*100</f>
        <v>0</v>
      </c>
      <c r="Z16" s="6">
        <v>0</v>
      </c>
      <c r="AA16" s="59">
        <f>Z16+V16+R16+N16+J16+F16</f>
        <v>1</v>
      </c>
      <c r="AB16" s="75"/>
    </row>
    <row r="17" spans="1:27" ht="15" customHeight="1">
      <c r="A17" s="21" t="s">
        <v>49</v>
      </c>
      <c r="B17" s="21"/>
      <c r="C17" s="21"/>
      <c r="D17" s="21"/>
      <c r="E17" s="21"/>
      <c r="F17" s="6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8" ht="15" customHeight="1">
      <c r="A18" s="6">
        <v>9</v>
      </c>
      <c r="B18" s="7" t="s">
        <v>11</v>
      </c>
      <c r="C18" s="6">
        <v>1</v>
      </c>
      <c r="D18" s="6">
        <v>1</v>
      </c>
      <c r="E18" s="13">
        <f aca="true" t="shared" si="0" ref="E18:E25">D18/C18*100</f>
        <v>100</v>
      </c>
      <c r="F18" s="64">
        <v>1</v>
      </c>
      <c r="G18" s="6">
        <v>1</v>
      </c>
      <c r="H18" s="6">
        <v>0</v>
      </c>
      <c r="I18" s="13">
        <f aca="true" t="shared" si="1" ref="I18:I25">H18/G18*100</f>
        <v>0</v>
      </c>
      <c r="J18" s="6">
        <v>0</v>
      </c>
      <c r="K18" s="6">
        <v>1</v>
      </c>
      <c r="L18" s="6">
        <v>1</v>
      </c>
      <c r="M18" s="13">
        <f aca="true" t="shared" si="2" ref="M18:M25">L18/K18*100</f>
        <v>100</v>
      </c>
      <c r="N18" s="14">
        <v>1</v>
      </c>
      <c r="O18" s="6">
        <v>1</v>
      </c>
      <c r="P18" s="6">
        <v>1</v>
      </c>
      <c r="Q18" s="13">
        <f aca="true" t="shared" si="3" ref="Q18:Q25">P18/O18*100</f>
        <v>100</v>
      </c>
      <c r="R18" s="14">
        <v>1</v>
      </c>
      <c r="S18" s="6">
        <v>100</v>
      </c>
      <c r="T18" s="6">
        <v>0</v>
      </c>
      <c r="U18" s="13">
        <f aca="true" t="shared" si="4" ref="U18:U25">T18/S18*100</f>
        <v>0</v>
      </c>
      <c r="V18" s="6">
        <v>0</v>
      </c>
      <c r="W18" s="6">
        <v>6</v>
      </c>
      <c r="X18" s="6">
        <v>0</v>
      </c>
      <c r="Y18" s="13">
        <f aca="true" t="shared" si="5" ref="Y18:Y25">X18/W18*100</f>
        <v>0</v>
      </c>
      <c r="Z18" s="6">
        <v>0</v>
      </c>
      <c r="AA18" s="59">
        <f aca="true" t="shared" si="6" ref="AA18:AA25">Z18+V18+R18+N18+J18+F18</f>
        <v>3</v>
      </c>
      <c r="AB18" s="75"/>
    </row>
    <row r="19" spans="1:28" ht="15" customHeight="1">
      <c r="A19" s="6">
        <v>10</v>
      </c>
      <c r="B19" s="7" t="s">
        <v>40</v>
      </c>
      <c r="C19" s="6">
        <v>1</v>
      </c>
      <c r="D19" s="6">
        <v>1</v>
      </c>
      <c r="E19" s="13">
        <f t="shared" si="0"/>
        <v>100</v>
      </c>
      <c r="F19" s="64">
        <v>1</v>
      </c>
      <c r="G19" s="6">
        <v>1</v>
      </c>
      <c r="H19" s="6">
        <v>0</v>
      </c>
      <c r="I19" s="13">
        <f t="shared" si="1"/>
        <v>0</v>
      </c>
      <c r="J19" s="6">
        <v>0</v>
      </c>
      <c r="K19" s="6">
        <v>1</v>
      </c>
      <c r="L19" s="6">
        <v>0</v>
      </c>
      <c r="M19" s="13">
        <f t="shared" si="2"/>
        <v>0</v>
      </c>
      <c r="N19" s="6">
        <v>0</v>
      </c>
      <c r="O19" s="6">
        <v>1</v>
      </c>
      <c r="P19" s="6">
        <v>0</v>
      </c>
      <c r="Q19" s="13">
        <f t="shared" si="3"/>
        <v>0</v>
      </c>
      <c r="R19" s="14">
        <v>0</v>
      </c>
      <c r="S19" s="6">
        <v>100</v>
      </c>
      <c r="T19" s="6">
        <v>0</v>
      </c>
      <c r="U19" s="13">
        <f t="shared" si="4"/>
        <v>0</v>
      </c>
      <c r="V19" s="6">
        <v>0</v>
      </c>
      <c r="W19" s="6">
        <v>6</v>
      </c>
      <c r="X19" s="6">
        <v>0</v>
      </c>
      <c r="Y19" s="13">
        <f t="shared" si="5"/>
        <v>0</v>
      </c>
      <c r="Z19" s="6">
        <v>0</v>
      </c>
      <c r="AA19" s="59">
        <f t="shared" si="6"/>
        <v>1</v>
      </c>
      <c r="AB19" s="75"/>
    </row>
    <row r="20" spans="1:28" ht="15" customHeight="1">
      <c r="A20" s="6">
        <v>11</v>
      </c>
      <c r="B20" s="7" t="s">
        <v>12</v>
      </c>
      <c r="C20" s="6">
        <v>1</v>
      </c>
      <c r="D20" s="6">
        <v>0</v>
      </c>
      <c r="E20" s="13">
        <f t="shared" si="0"/>
        <v>0</v>
      </c>
      <c r="F20" s="64">
        <v>0</v>
      </c>
      <c r="G20" s="6">
        <v>1</v>
      </c>
      <c r="H20" s="6">
        <v>0</v>
      </c>
      <c r="I20" s="13">
        <f t="shared" si="1"/>
        <v>0</v>
      </c>
      <c r="J20" s="6">
        <v>0</v>
      </c>
      <c r="K20" s="6">
        <v>1</v>
      </c>
      <c r="L20" s="6">
        <v>0</v>
      </c>
      <c r="M20" s="13">
        <f t="shared" si="2"/>
        <v>0</v>
      </c>
      <c r="N20" s="6">
        <v>0</v>
      </c>
      <c r="O20" s="6">
        <v>1</v>
      </c>
      <c r="P20" s="6">
        <v>0</v>
      </c>
      <c r="Q20" s="13">
        <f t="shared" si="3"/>
        <v>0</v>
      </c>
      <c r="R20" s="14">
        <v>0</v>
      </c>
      <c r="S20" s="6">
        <v>100</v>
      </c>
      <c r="T20" s="6">
        <v>0</v>
      </c>
      <c r="U20" s="13">
        <f t="shared" si="4"/>
        <v>0</v>
      </c>
      <c r="V20" s="6">
        <v>0</v>
      </c>
      <c r="W20" s="6">
        <v>6</v>
      </c>
      <c r="X20" s="6">
        <v>0</v>
      </c>
      <c r="Y20" s="13">
        <f t="shared" si="5"/>
        <v>0</v>
      </c>
      <c r="Z20" s="6">
        <v>0</v>
      </c>
      <c r="AA20" s="59">
        <f t="shared" si="6"/>
        <v>0</v>
      </c>
      <c r="AB20" s="75"/>
    </row>
    <row r="21" spans="1:28" ht="15" customHeight="1">
      <c r="A21" s="6">
        <v>12</v>
      </c>
      <c r="B21" s="7" t="s">
        <v>13</v>
      </c>
      <c r="C21" s="6">
        <v>1</v>
      </c>
      <c r="D21" s="6">
        <v>0</v>
      </c>
      <c r="E21" s="13">
        <f t="shared" si="0"/>
        <v>0</v>
      </c>
      <c r="F21" s="64">
        <v>0</v>
      </c>
      <c r="G21" s="6">
        <v>1</v>
      </c>
      <c r="H21" s="6">
        <v>0</v>
      </c>
      <c r="I21" s="13">
        <f t="shared" si="1"/>
        <v>0</v>
      </c>
      <c r="J21" s="6">
        <v>0</v>
      </c>
      <c r="K21" s="6">
        <v>1</v>
      </c>
      <c r="L21" s="6">
        <v>0</v>
      </c>
      <c r="M21" s="13">
        <f t="shared" si="2"/>
        <v>0</v>
      </c>
      <c r="N21" s="6">
        <v>0</v>
      </c>
      <c r="O21" s="6">
        <v>1</v>
      </c>
      <c r="P21" s="6">
        <v>1</v>
      </c>
      <c r="Q21" s="13">
        <f t="shared" si="3"/>
        <v>100</v>
      </c>
      <c r="R21" s="14">
        <v>1</v>
      </c>
      <c r="S21" s="6">
        <v>100</v>
      </c>
      <c r="T21" s="6">
        <v>0</v>
      </c>
      <c r="U21" s="13">
        <f t="shared" si="4"/>
        <v>0</v>
      </c>
      <c r="V21" s="6">
        <v>0</v>
      </c>
      <c r="W21" s="6">
        <v>6</v>
      </c>
      <c r="X21" s="6">
        <v>0</v>
      </c>
      <c r="Y21" s="13">
        <f t="shared" si="5"/>
        <v>0</v>
      </c>
      <c r="Z21" s="6">
        <v>0</v>
      </c>
      <c r="AA21" s="59">
        <f t="shared" si="6"/>
        <v>1</v>
      </c>
      <c r="AB21" s="75"/>
    </row>
    <row r="22" spans="1:28" ht="15" customHeight="1">
      <c r="A22" s="6">
        <v>13</v>
      </c>
      <c r="B22" s="7" t="s">
        <v>14</v>
      </c>
      <c r="C22" s="6">
        <v>1</v>
      </c>
      <c r="D22" s="6">
        <v>0</v>
      </c>
      <c r="E22" s="13">
        <f t="shared" si="0"/>
        <v>0</v>
      </c>
      <c r="F22" s="64">
        <v>0</v>
      </c>
      <c r="G22" s="6">
        <v>1</v>
      </c>
      <c r="H22" s="6">
        <v>0</v>
      </c>
      <c r="I22" s="13">
        <f t="shared" si="1"/>
        <v>0</v>
      </c>
      <c r="J22" s="6">
        <v>0</v>
      </c>
      <c r="K22" s="6">
        <v>1</v>
      </c>
      <c r="L22" s="6">
        <v>0</v>
      </c>
      <c r="M22" s="13">
        <f t="shared" si="2"/>
        <v>0</v>
      </c>
      <c r="N22" s="6">
        <v>0</v>
      </c>
      <c r="O22" s="6">
        <v>1</v>
      </c>
      <c r="P22" s="6">
        <v>0</v>
      </c>
      <c r="Q22" s="13">
        <f t="shared" si="3"/>
        <v>0</v>
      </c>
      <c r="R22" s="14">
        <v>0</v>
      </c>
      <c r="S22" s="6">
        <v>100</v>
      </c>
      <c r="T22" s="6">
        <v>0</v>
      </c>
      <c r="U22" s="13">
        <f t="shared" si="4"/>
        <v>0</v>
      </c>
      <c r="V22" s="6">
        <v>0</v>
      </c>
      <c r="W22" s="6">
        <v>6</v>
      </c>
      <c r="X22" s="6">
        <v>0</v>
      </c>
      <c r="Y22" s="13">
        <f t="shared" si="5"/>
        <v>0</v>
      </c>
      <c r="Z22" s="6">
        <v>0</v>
      </c>
      <c r="AA22" s="59">
        <f t="shared" si="6"/>
        <v>0</v>
      </c>
      <c r="AB22" s="75"/>
    </row>
    <row r="23" spans="1:28" ht="15" customHeight="1">
      <c r="A23" s="6">
        <v>14</v>
      </c>
      <c r="B23" s="7" t="s">
        <v>39</v>
      </c>
      <c r="C23" s="6">
        <v>1</v>
      </c>
      <c r="D23" s="6">
        <v>1</v>
      </c>
      <c r="E23" s="13">
        <f t="shared" si="0"/>
        <v>100</v>
      </c>
      <c r="F23" s="64">
        <v>1</v>
      </c>
      <c r="G23" s="6">
        <v>1</v>
      </c>
      <c r="H23" s="6">
        <v>0</v>
      </c>
      <c r="I23" s="13">
        <f t="shared" si="1"/>
        <v>0</v>
      </c>
      <c r="J23" s="6">
        <v>0</v>
      </c>
      <c r="K23" s="6">
        <v>1</v>
      </c>
      <c r="L23" s="6">
        <v>0</v>
      </c>
      <c r="M23" s="13">
        <f t="shared" si="2"/>
        <v>0</v>
      </c>
      <c r="N23" s="6">
        <v>0</v>
      </c>
      <c r="O23" s="6">
        <v>1</v>
      </c>
      <c r="P23" s="6">
        <v>1</v>
      </c>
      <c r="Q23" s="13">
        <f t="shared" si="3"/>
        <v>100</v>
      </c>
      <c r="R23" s="14">
        <v>1</v>
      </c>
      <c r="S23" s="6">
        <v>100</v>
      </c>
      <c r="T23" s="6">
        <v>0</v>
      </c>
      <c r="U23" s="13">
        <f t="shared" si="4"/>
        <v>0</v>
      </c>
      <c r="V23" s="6">
        <v>0</v>
      </c>
      <c r="W23" s="6">
        <v>6</v>
      </c>
      <c r="X23" s="6">
        <v>0</v>
      </c>
      <c r="Y23" s="13">
        <f t="shared" si="5"/>
        <v>0</v>
      </c>
      <c r="Z23" s="6">
        <v>0</v>
      </c>
      <c r="AA23" s="59">
        <f t="shared" si="6"/>
        <v>2</v>
      </c>
      <c r="AB23" s="75"/>
    </row>
    <row r="24" spans="1:28" ht="15" customHeight="1">
      <c r="A24" s="6">
        <v>15</v>
      </c>
      <c r="B24" s="7" t="s">
        <v>46</v>
      </c>
      <c r="C24" s="6">
        <v>1</v>
      </c>
      <c r="D24" s="6">
        <v>0</v>
      </c>
      <c r="E24" s="13">
        <f t="shared" si="0"/>
        <v>0</v>
      </c>
      <c r="F24" s="64">
        <v>0</v>
      </c>
      <c r="G24" s="6">
        <v>1</v>
      </c>
      <c r="H24" s="6">
        <v>0</v>
      </c>
      <c r="I24" s="13">
        <f t="shared" si="1"/>
        <v>0</v>
      </c>
      <c r="J24" s="6">
        <v>0</v>
      </c>
      <c r="K24" s="6">
        <v>1</v>
      </c>
      <c r="L24" s="6">
        <v>0</v>
      </c>
      <c r="M24" s="13">
        <f t="shared" si="2"/>
        <v>0</v>
      </c>
      <c r="N24" s="6">
        <v>0</v>
      </c>
      <c r="O24" s="6">
        <v>1</v>
      </c>
      <c r="P24" s="6">
        <v>0</v>
      </c>
      <c r="Q24" s="13">
        <f t="shared" si="3"/>
        <v>0</v>
      </c>
      <c r="R24" s="14">
        <v>0</v>
      </c>
      <c r="S24" s="6">
        <v>100</v>
      </c>
      <c r="T24" s="6">
        <v>0</v>
      </c>
      <c r="U24" s="13">
        <f t="shared" si="4"/>
        <v>0</v>
      </c>
      <c r="V24" s="6">
        <v>0</v>
      </c>
      <c r="W24" s="6">
        <v>6</v>
      </c>
      <c r="X24" s="6">
        <v>0</v>
      </c>
      <c r="Y24" s="13">
        <f t="shared" si="5"/>
        <v>0</v>
      </c>
      <c r="Z24" s="6">
        <v>0</v>
      </c>
      <c r="AA24" s="59">
        <f t="shared" si="6"/>
        <v>0</v>
      </c>
      <c r="AB24" s="75"/>
    </row>
    <row r="25" spans="1:28" ht="15" customHeight="1">
      <c r="A25" s="6">
        <v>16</v>
      </c>
      <c r="B25" s="7" t="s">
        <v>43</v>
      </c>
      <c r="C25" s="6">
        <v>1</v>
      </c>
      <c r="D25" s="6">
        <v>0</v>
      </c>
      <c r="E25" s="13">
        <f t="shared" si="0"/>
        <v>0</v>
      </c>
      <c r="F25" s="64">
        <v>0</v>
      </c>
      <c r="G25" s="6">
        <v>1</v>
      </c>
      <c r="H25" s="6">
        <v>0</v>
      </c>
      <c r="I25" s="13">
        <f t="shared" si="1"/>
        <v>0</v>
      </c>
      <c r="J25" s="6">
        <v>0</v>
      </c>
      <c r="K25" s="6">
        <v>1</v>
      </c>
      <c r="L25" s="6">
        <v>0</v>
      </c>
      <c r="M25" s="13">
        <f t="shared" si="2"/>
        <v>0</v>
      </c>
      <c r="N25" s="6">
        <v>0</v>
      </c>
      <c r="O25" s="6">
        <v>1</v>
      </c>
      <c r="P25" s="6">
        <v>0</v>
      </c>
      <c r="Q25" s="13">
        <f t="shared" si="3"/>
        <v>0</v>
      </c>
      <c r="R25" s="14">
        <v>0</v>
      </c>
      <c r="S25" s="6">
        <v>100</v>
      </c>
      <c r="T25" s="6">
        <v>0</v>
      </c>
      <c r="U25" s="13">
        <f t="shared" si="4"/>
        <v>0</v>
      </c>
      <c r="V25" s="6">
        <v>0</v>
      </c>
      <c r="W25" s="6">
        <v>6</v>
      </c>
      <c r="X25" s="6">
        <v>0</v>
      </c>
      <c r="Y25" s="13">
        <f t="shared" si="5"/>
        <v>0</v>
      </c>
      <c r="Z25" s="6">
        <v>0</v>
      </c>
      <c r="AA25" s="59">
        <f t="shared" si="6"/>
        <v>0</v>
      </c>
      <c r="AB25" s="75"/>
    </row>
    <row r="26" spans="1:27" ht="15" customHeight="1">
      <c r="A26" s="21" t="s">
        <v>50</v>
      </c>
      <c r="B26" s="21"/>
      <c r="C26" s="21"/>
      <c r="D26" s="21"/>
      <c r="E26" s="21"/>
      <c r="F26" s="6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8" ht="15" customHeight="1">
      <c r="A27" s="6">
        <v>17</v>
      </c>
      <c r="B27" s="7" t="s">
        <v>15</v>
      </c>
      <c r="C27" s="6">
        <v>1</v>
      </c>
      <c r="D27" s="6">
        <v>1</v>
      </c>
      <c r="E27" s="13">
        <f>D27/C27*100</f>
        <v>100</v>
      </c>
      <c r="F27" s="64">
        <v>1</v>
      </c>
      <c r="G27" s="6">
        <v>1</v>
      </c>
      <c r="H27" s="6">
        <v>0</v>
      </c>
      <c r="I27" s="13">
        <f>H27/G27*100</f>
        <v>0</v>
      </c>
      <c r="J27" s="6">
        <v>0</v>
      </c>
      <c r="K27" s="6">
        <v>1</v>
      </c>
      <c r="L27" s="6">
        <v>1</v>
      </c>
      <c r="M27" s="13">
        <f>L27/K27*100</f>
        <v>100</v>
      </c>
      <c r="N27" s="14">
        <v>1</v>
      </c>
      <c r="O27" s="6">
        <v>1</v>
      </c>
      <c r="P27" s="6">
        <v>1</v>
      </c>
      <c r="Q27" s="13">
        <f>P27/O27*100</f>
        <v>100</v>
      </c>
      <c r="R27" s="14">
        <v>1</v>
      </c>
      <c r="S27" s="6">
        <v>100</v>
      </c>
      <c r="T27" s="6">
        <v>0</v>
      </c>
      <c r="U27" s="13">
        <f>T27/S27*100</f>
        <v>0</v>
      </c>
      <c r="V27" s="6">
        <v>0</v>
      </c>
      <c r="W27" s="6">
        <v>6</v>
      </c>
      <c r="X27" s="6">
        <v>3</v>
      </c>
      <c r="Y27" s="13">
        <f>X27/W27*100</f>
        <v>50</v>
      </c>
      <c r="Z27" s="14">
        <v>0.5</v>
      </c>
      <c r="AA27" s="59">
        <f>Z27+V27+R27+N27+J27+F27</f>
        <v>3.5</v>
      </c>
      <c r="AB27" s="75"/>
    </row>
    <row r="28" spans="1:28" ht="15" customHeight="1">
      <c r="A28" s="6">
        <v>18</v>
      </c>
      <c r="B28" s="7" t="s">
        <v>16</v>
      </c>
      <c r="C28" s="6">
        <v>1</v>
      </c>
      <c r="D28" s="6">
        <v>1</v>
      </c>
      <c r="E28" s="13">
        <f>D28/C28*100</f>
        <v>100</v>
      </c>
      <c r="F28" s="64">
        <v>1</v>
      </c>
      <c r="G28" s="6">
        <v>1</v>
      </c>
      <c r="H28" s="6">
        <v>0</v>
      </c>
      <c r="I28" s="13">
        <f>H28/G28*100</f>
        <v>0</v>
      </c>
      <c r="J28" s="6">
        <v>0</v>
      </c>
      <c r="K28" s="6">
        <v>1</v>
      </c>
      <c r="L28" s="6">
        <v>0</v>
      </c>
      <c r="M28" s="13">
        <f>L28/K28*100</f>
        <v>0</v>
      </c>
      <c r="N28" s="6">
        <v>0</v>
      </c>
      <c r="O28" s="6">
        <v>1</v>
      </c>
      <c r="P28" s="6">
        <v>1</v>
      </c>
      <c r="Q28" s="13">
        <f>P28/O28*100</f>
        <v>100</v>
      </c>
      <c r="R28" s="14">
        <v>1</v>
      </c>
      <c r="S28" s="6">
        <v>100</v>
      </c>
      <c r="T28" s="6">
        <v>0</v>
      </c>
      <c r="U28" s="13">
        <f>T28/S28*100</f>
        <v>0</v>
      </c>
      <c r="V28" s="6">
        <v>0</v>
      </c>
      <c r="W28" s="6">
        <v>6</v>
      </c>
      <c r="X28" s="6">
        <v>0</v>
      </c>
      <c r="Y28" s="13">
        <f>X28/W28*100</f>
        <v>0</v>
      </c>
      <c r="Z28" s="6">
        <v>0</v>
      </c>
      <c r="AA28" s="59">
        <f>Z28+V28+R28+N28+J28+F28</f>
        <v>2</v>
      </c>
      <c r="AB28" s="75"/>
    </row>
    <row r="29" spans="1:28" ht="15" customHeight="1">
      <c r="A29" s="6">
        <v>19</v>
      </c>
      <c r="B29" s="7" t="s">
        <v>17</v>
      </c>
      <c r="C29" s="6">
        <v>1</v>
      </c>
      <c r="D29" s="6">
        <v>1</v>
      </c>
      <c r="E29" s="13">
        <f>D29/C29*100</f>
        <v>100</v>
      </c>
      <c r="F29" s="64">
        <v>1</v>
      </c>
      <c r="G29" s="6">
        <v>1</v>
      </c>
      <c r="H29" s="6">
        <v>0</v>
      </c>
      <c r="I29" s="13">
        <f>H29/G29*100</f>
        <v>0</v>
      </c>
      <c r="J29" s="6">
        <v>0</v>
      </c>
      <c r="K29" s="6">
        <v>1</v>
      </c>
      <c r="L29" s="6">
        <v>0</v>
      </c>
      <c r="M29" s="13">
        <f>L29/K29*100</f>
        <v>0</v>
      </c>
      <c r="N29" s="6">
        <v>0</v>
      </c>
      <c r="O29" s="6">
        <v>1</v>
      </c>
      <c r="P29" s="6">
        <v>1</v>
      </c>
      <c r="Q29" s="13">
        <f>P29/O29*100</f>
        <v>100</v>
      </c>
      <c r="R29" s="14">
        <v>1</v>
      </c>
      <c r="S29" s="6">
        <v>100</v>
      </c>
      <c r="T29" s="6">
        <v>0</v>
      </c>
      <c r="U29" s="13">
        <f>T29/S29*100</f>
        <v>0</v>
      </c>
      <c r="V29" s="6">
        <v>0</v>
      </c>
      <c r="W29" s="6">
        <v>6</v>
      </c>
      <c r="X29" s="6">
        <v>0</v>
      </c>
      <c r="Y29" s="13">
        <f>X29/W29*100</f>
        <v>0</v>
      </c>
      <c r="Z29" s="6">
        <v>0</v>
      </c>
      <c r="AA29" s="59">
        <f>Z29+V29+R29+N29+J29+F29</f>
        <v>2</v>
      </c>
      <c r="AB29" s="75"/>
    </row>
    <row r="30" spans="1:28" ht="15" customHeight="1">
      <c r="A30" s="6">
        <v>20</v>
      </c>
      <c r="B30" s="7" t="s">
        <v>51</v>
      </c>
      <c r="C30" s="6">
        <v>1</v>
      </c>
      <c r="D30" s="6">
        <v>0</v>
      </c>
      <c r="E30" s="13">
        <f>D30/C30*100</f>
        <v>0</v>
      </c>
      <c r="F30" s="64">
        <v>0</v>
      </c>
      <c r="G30" s="6">
        <v>1</v>
      </c>
      <c r="H30" s="6">
        <v>0</v>
      </c>
      <c r="I30" s="13">
        <f>H30/G30*100</f>
        <v>0</v>
      </c>
      <c r="J30" s="6">
        <v>0</v>
      </c>
      <c r="K30" s="6">
        <v>1</v>
      </c>
      <c r="L30" s="6">
        <v>0</v>
      </c>
      <c r="M30" s="13">
        <f>L30/K30*100</f>
        <v>0</v>
      </c>
      <c r="N30" s="6">
        <v>0</v>
      </c>
      <c r="O30" s="6">
        <v>1</v>
      </c>
      <c r="P30" s="6">
        <v>1</v>
      </c>
      <c r="Q30" s="13">
        <f>P30/O30*100</f>
        <v>100</v>
      </c>
      <c r="R30" s="14">
        <v>1</v>
      </c>
      <c r="S30" s="6">
        <v>100</v>
      </c>
      <c r="T30" s="6">
        <v>0</v>
      </c>
      <c r="U30" s="13">
        <f>T30/S30*100</f>
        <v>0</v>
      </c>
      <c r="V30" s="6">
        <v>0</v>
      </c>
      <c r="W30" s="6">
        <v>6</v>
      </c>
      <c r="X30" s="6">
        <v>0</v>
      </c>
      <c r="Y30" s="13">
        <f>X30/W30*100</f>
        <v>0</v>
      </c>
      <c r="Z30" s="6">
        <v>0</v>
      </c>
      <c r="AA30" s="59">
        <f>Z30+V30+R30+N30+J30+F30</f>
        <v>1</v>
      </c>
      <c r="AB30" s="75"/>
    </row>
    <row r="31" spans="1:28" ht="15" customHeight="1">
      <c r="A31" s="6">
        <v>21</v>
      </c>
      <c r="B31" s="7" t="s">
        <v>63</v>
      </c>
      <c r="C31" s="6">
        <v>1</v>
      </c>
      <c r="D31" s="6">
        <v>0</v>
      </c>
      <c r="E31" s="13">
        <f>D31/C31*100</f>
        <v>0</v>
      </c>
      <c r="F31" s="64">
        <v>0</v>
      </c>
      <c r="G31" s="6">
        <v>1</v>
      </c>
      <c r="H31" s="6">
        <v>0</v>
      </c>
      <c r="I31" s="13">
        <f>H31/G31*100</f>
        <v>0</v>
      </c>
      <c r="J31" s="6">
        <v>0</v>
      </c>
      <c r="K31" s="6">
        <v>1</v>
      </c>
      <c r="L31" s="6">
        <v>0</v>
      </c>
      <c r="M31" s="13">
        <f>L31/K31*100</f>
        <v>0</v>
      </c>
      <c r="N31" s="6">
        <v>0</v>
      </c>
      <c r="O31" s="6">
        <v>1</v>
      </c>
      <c r="P31" s="6">
        <v>1</v>
      </c>
      <c r="Q31" s="13">
        <f>P31/O31*100</f>
        <v>100</v>
      </c>
      <c r="R31" s="14">
        <v>1</v>
      </c>
      <c r="S31" s="6">
        <v>100</v>
      </c>
      <c r="T31" s="6">
        <v>0</v>
      </c>
      <c r="U31" s="13">
        <f>T31/S31*100</f>
        <v>0</v>
      </c>
      <c r="V31" s="6">
        <v>0</v>
      </c>
      <c r="W31" s="6">
        <v>6</v>
      </c>
      <c r="X31" s="6">
        <v>0</v>
      </c>
      <c r="Y31" s="13">
        <f>X31/W31*100</f>
        <v>0</v>
      </c>
      <c r="Z31" s="6">
        <v>0</v>
      </c>
      <c r="AA31" s="59">
        <f>Z31+V31+R31+N31+J31+F31</f>
        <v>1</v>
      </c>
      <c r="AB31" s="75"/>
    </row>
    <row r="32" spans="1:27" ht="15" customHeight="1">
      <c r="A32" s="21" t="s">
        <v>52</v>
      </c>
      <c r="B32" s="21"/>
      <c r="C32" s="21"/>
      <c r="D32" s="21"/>
      <c r="E32" s="21"/>
      <c r="F32" s="64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8" ht="15" customHeight="1">
      <c r="A33" s="6">
        <v>22</v>
      </c>
      <c r="B33" s="7" t="s">
        <v>18</v>
      </c>
      <c r="C33" s="6">
        <v>1</v>
      </c>
      <c r="D33" s="6">
        <v>0</v>
      </c>
      <c r="E33" s="13">
        <f>D33/C33*100</f>
        <v>0</v>
      </c>
      <c r="F33" s="64">
        <v>0</v>
      </c>
      <c r="G33" s="6">
        <v>1</v>
      </c>
      <c r="H33" s="6">
        <v>1</v>
      </c>
      <c r="I33" s="13">
        <f>H33/G33*100</f>
        <v>100</v>
      </c>
      <c r="J33" s="14">
        <v>1</v>
      </c>
      <c r="K33" s="6">
        <v>1</v>
      </c>
      <c r="L33" s="6">
        <v>0</v>
      </c>
      <c r="M33" s="13">
        <f>L33/K33*100</f>
        <v>0</v>
      </c>
      <c r="N33" s="6">
        <v>0</v>
      </c>
      <c r="O33" s="6">
        <v>1</v>
      </c>
      <c r="P33" s="6">
        <v>1</v>
      </c>
      <c r="Q33" s="13">
        <f>P33/O33*100</f>
        <v>100</v>
      </c>
      <c r="R33" s="14">
        <v>1</v>
      </c>
      <c r="S33" s="6">
        <v>100</v>
      </c>
      <c r="T33" s="6">
        <v>0</v>
      </c>
      <c r="U33" s="13">
        <f>T33/S33*100</f>
        <v>0</v>
      </c>
      <c r="V33" s="6">
        <v>0</v>
      </c>
      <c r="W33" s="6">
        <v>6</v>
      </c>
      <c r="X33" s="6">
        <v>0</v>
      </c>
      <c r="Y33" s="13">
        <f>X33/W33*100</f>
        <v>0</v>
      </c>
      <c r="Z33" s="6">
        <v>0</v>
      </c>
      <c r="AA33" s="59">
        <f>Z33+V33+R33+N33+J33+F33</f>
        <v>2</v>
      </c>
      <c r="AB33" s="75"/>
    </row>
    <row r="34" spans="1:28" ht="15" customHeight="1">
      <c r="A34" s="6">
        <v>23</v>
      </c>
      <c r="B34" s="8" t="s">
        <v>19</v>
      </c>
      <c r="C34" s="6">
        <v>1</v>
      </c>
      <c r="D34" s="6">
        <v>1</v>
      </c>
      <c r="E34" s="13">
        <f>D34/C34*100</f>
        <v>100</v>
      </c>
      <c r="F34" s="64">
        <v>1</v>
      </c>
      <c r="G34" s="6">
        <v>1</v>
      </c>
      <c r="H34" s="6">
        <v>0</v>
      </c>
      <c r="I34" s="13">
        <f>H34/G34*100</f>
        <v>0</v>
      </c>
      <c r="J34" s="6">
        <v>0</v>
      </c>
      <c r="K34" s="6">
        <v>1</v>
      </c>
      <c r="L34" s="6">
        <v>0</v>
      </c>
      <c r="M34" s="13">
        <f>L34/K34*100</f>
        <v>0</v>
      </c>
      <c r="N34" s="6">
        <v>0</v>
      </c>
      <c r="O34" s="6">
        <v>1</v>
      </c>
      <c r="P34" s="6">
        <v>1</v>
      </c>
      <c r="Q34" s="13">
        <f>P34/O34*100</f>
        <v>100</v>
      </c>
      <c r="R34" s="14">
        <v>1</v>
      </c>
      <c r="S34" s="6">
        <v>100</v>
      </c>
      <c r="T34" s="6">
        <v>0</v>
      </c>
      <c r="U34" s="13">
        <f>T34/S34*100</f>
        <v>0</v>
      </c>
      <c r="V34" s="6">
        <v>0</v>
      </c>
      <c r="W34" s="6">
        <v>6</v>
      </c>
      <c r="X34" s="6">
        <v>0</v>
      </c>
      <c r="Y34" s="13">
        <f>X34/W34*100</f>
        <v>0</v>
      </c>
      <c r="Z34" s="6">
        <v>0</v>
      </c>
      <c r="AA34" s="59">
        <f>Z34+V34+R34+N34+J34+F34</f>
        <v>2</v>
      </c>
      <c r="AB34" s="75"/>
    </row>
    <row r="35" spans="1:28" ht="15" customHeight="1">
      <c r="A35" s="6">
        <v>24</v>
      </c>
      <c r="B35" s="7" t="s">
        <v>20</v>
      </c>
      <c r="C35" s="6">
        <v>1</v>
      </c>
      <c r="D35" s="6">
        <v>0</v>
      </c>
      <c r="E35" s="13">
        <f>D35/C35*100</f>
        <v>0</v>
      </c>
      <c r="F35" s="64">
        <v>0</v>
      </c>
      <c r="G35" s="6">
        <v>1</v>
      </c>
      <c r="H35" s="6">
        <v>0</v>
      </c>
      <c r="I35" s="13">
        <f>H35/G35*100</f>
        <v>0</v>
      </c>
      <c r="J35" s="6">
        <v>0</v>
      </c>
      <c r="K35" s="6">
        <v>1</v>
      </c>
      <c r="L35" s="6">
        <v>0</v>
      </c>
      <c r="M35" s="13">
        <f>L35/K35*100</f>
        <v>0</v>
      </c>
      <c r="N35" s="6">
        <v>0</v>
      </c>
      <c r="O35" s="6">
        <v>1</v>
      </c>
      <c r="P35" s="6">
        <v>1</v>
      </c>
      <c r="Q35" s="13">
        <f>P35/O35*100</f>
        <v>100</v>
      </c>
      <c r="R35" s="14">
        <v>1</v>
      </c>
      <c r="S35" s="6">
        <v>100</v>
      </c>
      <c r="T35" s="6">
        <v>0</v>
      </c>
      <c r="U35" s="13">
        <f>T35/S35*100</f>
        <v>0</v>
      </c>
      <c r="V35" s="6">
        <v>0</v>
      </c>
      <c r="W35" s="6">
        <v>6</v>
      </c>
      <c r="X35" s="6">
        <v>0</v>
      </c>
      <c r="Y35" s="13">
        <f>X35/W35*100</f>
        <v>0</v>
      </c>
      <c r="Z35" s="6">
        <v>0</v>
      </c>
      <c r="AA35" s="59">
        <f>Z35+V35+R35+N35+J35+F35</f>
        <v>1</v>
      </c>
      <c r="AB35" s="75"/>
    </row>
    <row r="36" spans="1:27" ht="15" customHeight="1">
      <c r="A36" s="21" t="s">
        <v>53</v>
      </c>
      <c r="B36" s="21"/>
      <c r="C36" s="21"/>
      <c r="D36" s="21"/>
      <c r="E36" s="21"/>
      <c r="F36" s="64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8" ht="15" customHeight="1">
      <c r="A37" s="6">
        <v>25</v>
      </c>
      <c r="B37" s="7" t="s">
        <v>21</v>
      </c>
      <c r="C37" s="6">
        <v>1</v>
      </c>
      <c r="D37" s="6">
        <v>0</v>
      </c>
      <c r="E37" s="13">
        <f aca="true" t="shared" si="7" ref="E37:E43">D37/C37*100</f>
        <v>0</v>
      </c>
      <c r="F37" s="64">
        <v>0</v>
      </c>
      <c r="G37" s="6">
        <v>1</v>
      </c>
      <c r="H37" s="6">
        <v>1</v>
      </c>
      <c r="I37" s="13">
        <f aca="true" t="shared" si="8" ref="I37:I43">H37/G37*100</f>
        <v>100</v>
      </c>
      <c r="J37" s="14">
        <v>1</v>
      </c>
      <c r="K37" s="6">
        <v>1</v>
      </c>
      <c r="L37" s="6">
        <v>0</v>
      </c>
      <c r="M37" s="13">
        <f aca="true" t="shared" si="9" ref="M37:M43">L37/K37*100</f>
        <v>0</v>
      </c>
      <c r="N37" s="6">
        <v>0</v>
      </c>
      <c r="O37" s="6">
        <v>1</v>
      </c>
      <c r="P37" s="6">
        <v>0</v>
      </c>
      <c r="Q37" s="13">
        <f aca="true" t="shared" si="10" ref="Q37:Q43">P37/O37*100</f>
        <v>0</v>
      </c>
      <c r="R37" s="14">
        <v>0</v>
      </c>
      <c r="S37" s="6">
        <v>100</v>
      </c>
      <c r="T37" s="6">
        <v>0</v>
      </c>
      <c r="U37" s="13">
        <f aca="true" t="shared" si="11" ref="U37:U43">T37/S37*100</f>
        <v>0</v>
      </c>
      <c r="V37" s="6">
        <v>0</v>
      </c>
      <c r="W37" s="6">
        <v>6</v>
      </c>
      <c r="X37" s="6">
        <v>1</v>
      </c>
      <c r="Y37" s="13">
        <f aca="true" t="shared" si="12" ref="Y37:Y45">X37/W37*100</f>
        <v>16.666666666666664</v>
      </c>
      <c r="Z37" s="6">
        <v>0.5</v>
      </c>
      <c r="AA37" s="59">
        <f aca="true" t="shared" si="13" ref="AA37:AA43">Z37+V37+R37+N37+J37+F37</f>
        <v>1.5</v>
      </c>
      <c r="AB37" s="75"/>
    </row>
    <row r="38" spans="1:28" ht="15" customHeight="1">
      <c r="A38" s="6">
        <v>26</v>
      </c>
      <c r="B38" s="7" t="s">
        <v>22</v>
      </c>
      <c r="C38" s="6">
        <v>1</v>
      </c>
      <c r="D38" s="6">
        <v>0</v>
      </c>
      <c r="E38" s="13">
        <f t="shared" si="7"/>
        <v>0</v>
      </c>
      <c r="F38" s="64">
        <v>0</v>
      </c>
      <c r="G38" s="6">
        <v>1</v>
      </c>
      <c r="H38" s="6">
        <v>0</v>
      </c>
      <c r="I38" s="13">
        <f t="shared" si="8"/>
        <v>0</v>
      </c>
      <c r="J38" s="6">
        <v>0</v>
      </c>
      <c r="K38" s="6">
        <v>1</v>
      </c>
      <c r="L38" s="6">
        <v>0</v>
      </c>
      <c r="M38" s="13">
        <f t="shared" si="9"/>
        <v>0</v>
      </c>
      <c r="N38" s="6">
        <v>0</v>
      </c>
      <c r="O38" s="6">
        <v>1</v>
      </c>
      <c r="P38" s="6">
        <v>1</v>
      </c>
      <c r="Q38" s="13">
        <f t="shared" si="10"/>
        <v>100</v>
      </c>
      <c r="R38" s="14">
        <v>1</v>
      </c>
      <c r="S38" s="6">
        <v>100</v>
      </c>
      <c r="T38" s="6">
        <v>0</v>
      </c>
      <c r="U38" s="13">
        <f t="shared" si="11"/>
        <v>0</v>
      </c>
      <c r="V38" s="6">
        <v>0</v>
      </c>
      <c r="W38" s="6">
        <v>6</v>
      </c>
      <c r="X38" s="6">
        <v>0</v>
      </c>
      <c r="Y38" s="13">
        <f t="shared" si="12"/>
        <v>0</v>
      </c>
      <c r="Z38" s="6">
        <v>0</v>
      </c>
      <c r="AA38" s="59">
        <f t="shared" si="13"/>
        <v>1</v>
      </c>
      <c r="AB38" s="75"/>
    </row>
    <row r="39" spans="1:28" ht="15" customHeight="1">
      <c r="A39" s="6">
        <v>27</v>
      </c>
      <c r="B39" s="7" t="s">
        <v>23</v>
      </c>
      <c r="C39" s="6">
        <v>1</v>
      </c>
      <c r="D39" s="6">
        <v>1</v>
      </c>
      <c r="E39" s="13">
        <f t="shared" si="7"/>
        <v>100</v>
      </c>
      <c r="F39" s="64">
        <v>1</v>
      </c>
      <c r="G39" s="6">
        <v>1</v>
      </c>
      <c r="H39" s="6">
        <v>0</v>
      </c>
      <c r="I39" s="13">
        <f t="shared" si="8"/>
        <v>0</v>
      </c>
      <c r="J39" s="6">
        <v>0</v>
      </c>
      <c r="K39" s="6">
        <v>1</v>
      </c>
      <c r="L39" s="6">
        <v>0</v>
      </c>
      <c r="M39" s="13">
        <f t="shared" si="9"/>
        <v>0</v>
      </c>
      <c r="N39" s="6">
        <v>0</v>
      </c>
      <c r="O39" s="6">
        <v>1</v>
      </c>
      <c r="P39" s="6">
        <v>1</v>
      </c>
      <c r="Q39" s="13">
        <f t="shared" si="10"/>
        <v>100</v>
      </c>
      <c r="R39" s="14">
        <v>1</v>
      </c>
      <c r="S39" s="6">
        <v>100</v>
      </c>
      <c r="T39" s="6">
        <v>0</v>
      </c>
      <c r="U39" s="13">
        <f t="shared" si="11"/>
        <v>0</v>
      </c>
      <c r="V39" s="6">
        <v>0</v>
      </c>
      <c r="W39" s="6">
        <v>6</v>
      </c>
      <c r="X39" s="6">
        <v>0</v>
      </c>
      <c r="Y39" s="13">
        <f t="shared" si="12"/>
        <v>0</v>
      </c>
      <c r="Z39" s="6">
        <v>0</v>
      </c>
      <c r="AA39" s="59">
        <f t="shared" si="13"/>
        <v>2</v>
      </c>
      <c r="AB39" s="75"/>
    </row>
    <row r="40" spans="1:28" ht="15" customHeight="1">
      <c r="A40" s="6">
        <v>28</v>
      </c>
      <c r="B40" s="7" t="s">
        <v>67</v>
      </c>
      <c r="C40" s="6">
        <v>1</v>
      </c>
      <c r="D40" s="6">
        <v>0</v>
      </c>
      <c r="E40" s="13">
        <f t="shared" si="7"/>
        <v>0</v>
      </c>
      <c r="F40" s="64">
        <v>0</v>
      </c>
      <c r="G40" s="6">
        <v>1</v>
      </c>
      <c r="H40" s="6">
        <v>0</v>
      </c>
      <c r="I40" s="13">
        <f t="shared" si="8"/>
        <v>0</v>
      </c>
      <c r="J40" s="6">
        <v>0</v>
      </c>
      <c r="K40" s="6">
        <v>1</v>
      </c>
      <c r="L40" s="6">
        <v>0</v>
      </c>
      <c r="M40" s="13">
        <f t="shared" si="9"/>
        <v>0</v>
      </c>
      <c r="N40" s="6">
        <v>0</v>
      </c>
      <c r="O40" s="6">
        <v>1</v>
      </c>
      <c r="P40" s="6">
        <v>1</v>
      </c>
      <c r="Q40" s="13">
        <f t="shared" si="10"/>
        <v>100</v>
      </c>
      <c r="R40" s="14">
        <v>1</v>
      </c>
      <c r="S40" s="6">
        <v>100</v>
      </c>
      <c r="T40" s="6">
        <v>0</v>
      </c>
      <c r="U40" s="13">
        <f t="shared" si="11"/>
        <v>0</v>
      </c>
      <c r="V40" s="6">
        <v>0</v>
      </c>
      <c r="W40" s="6">
        <v>6</v>
      </c>
      <c r="X40" s="6">
        <v>0</v>
      </c>
      <c r="Y40" s="13">
        <f t="shared" si="12"/>
        <v>0</v>
      </c>
      <c r="Z40" s="6">
        <v>0</v>
      </c>
      <c r="AA40" s="59">
        <f t="shared" si="13"/>
        <v>1</v>
      </c>
      <c r="AB40" s="75"/>
    </row>
    <row r="41" spans="1:28" ht="15" customHeight="1">
      <c r="A41" s="6">
        <v>29</v>
      </c>
      <c r="B41" s="7" t="s">
        <v>62</v>
      </c>
      <c r="C41" s="6">
        <v>1</v>
      </c>
      <c r="D41" s="6">
        <v>0</v>
      </c>
      <c r="E41" s="13">
        <f t="shared" si="7"/>
        <v>0</v>
      </c>
      <c r="F41" s="64">
        <v>0</v>
      </c>
      <c r="G41" s="6">
        <v>1</v>
      </c>
      <c r="H41" s="6">
        <v>0</v>
      </c>
      <c r="I41" s="13">
        <f t="shared" si="8"/>
        <v>0</v>
      </c>
      <c r="J41" s="6">
        <v>0</v>
      </c>
      <c r="K41" s="6">
        <v>1</v>
      </c>
      <c r="L41" s="6">
        <v>0</v>
      </c>
      <c r="M41" s="13">
        <f t="shared" si="9"/>
        <v>0</v>
      </c>
      <c r="N41" s="6">
        <v>0</v>
      </c>
      <c r="O41" s="6">
        <v>1</v>
      </c>
      <c r="P41" s="6">
        <v>0</v>
      </c>
      <c r="Q41" s="13">
        <f t="shared" si="10"/>
        <v>0</v>
      </c>
      <c r="R41" s="14">
        <v>0</v>
      </c>
      <c r="S41" s="6">
        <v>100</v>
      </c>
      <c r="T41" s="6">
        <v>0</v>
      </c>
      <c r="U41" s="13">
        <f t="shared" si="11"/>
        <v>0</v>
      </c>
      <c r="V41" s="6">
        <v>0</v>
      </c>
      <c r="W41" s="6">
        <v>6</v>
      </c>
      <c r="X41" s="6">
        <v>0</v>
      </c>
      <c r="Y41" s="13">
        <f t="shared" si="12"/>
        <v>0</v>
      </c>
      <c r="Z41" s="6">
        <v>0</v>
      </c>
      <c r="AA41" s="59">
        <f t="shared" si="13"/>
        <v>0</v>
      </c>
      <c r="AB41" s="75"/>
    </row>
    <row r="42" spans="1:28" ht="15" customHeight="1">
      <c r="A42" s="6">
        <v>30</v>
      </c>
      <c r="B42" s="7" t="s">
        <v>24</v>
      </c>
      <c r="C42" s="6">
        <v>1</v>
      </c>
      <c r="D42" s="6">
        <v>0</v>
      </c>
      <c r="E42" s="13">
        <f t="shared" si="7"/>
        <v>0</v>
      </c>
      <c r="F42" s="14">
        <v>0</v>
      </c>
      <c r="G42" s="6">
        <v>1</v>
      </c>
      <c r="H42" s="6">
        <v>0</v>
      </c>
      <c r="I42" s="13">
        <f t="shared" si="8"/>
        <v>0</v>
      </c>
      <c r="J42" s="6">
        <v>0</v>
      </c>
      <c r="K42" s="6">
        <v>1</v>
      </c>
      <c r="L42" s="6">
        <v>0</v>
      </c>
      <c r="M42" s="13">
        <f t="shared" si="9"/>
        <v>0</v>
      </c>
      <c r="N42" s="6">
        <v>0</v>
      </c>
      <c r="O42" s="6">
        <v>1</v>
      </c>
      <c r="P42" s="6">
        <v>1</v>
      </c>
      <c r="Q42" s="13">
        <f t="shared" si="10"/>
        <v>100</v>
      </c>
      <c r="R42" s="14">
        <v>1</v>
      </c>
      <c r="S42" s="6">
        <v>100</v>
      </c>
      <c r="T42" s="6">
        <v>0</v>
      </c>
      <c r="U42" s="13">
        <f t="shared" si="11"/>
        <v>0</v>
      </c>
      <c r="V42" s="6">
        <v>0</v>
      </c>
      <c r="W42" s="6">
        <v>6</v>
      </c>
      <c r="X42" s="6">
        <v>0</v>
      </c>
      <c r="Y42" s="13">
        <f t="shared" si="12"/>
        <v>0</v>
      </c>
      <c r="Z42" s="6">
        <v>0</v>
      </c>
      <c r="AA42" s="59">
        <f t="shared" si="13"/>
        <v>1</v>
      </c>
      <c r="AB42" s="75"/>
    </row>
    <row r="43" spans="1:28" ht="15" customHeight="1">
      <c r="A43" s="6">
        <v>31</v>
      </c>
      <c r="B43" s="7" t="s">
        <v>25</v>
      </c>
      <c r="C43" s="6">
        <v>1</v>
      </c>
      <c r="D43" s="6">
        <v>0</v>
      </c>
      <c r="E43" s="13">
        <f t="shared" si="7"/>
        <v>0</v>
      </c>
      <c r="F43" s="14">
        <v>0</v>
      </c>
      <c r="G43" s="6">
        <v>1</v>
      </c>
      <c r="H43" s="6">
        <v>0</v>
      </c>
      <c r="I43" s="13">
        <f t="shared" si="8"/>
        <v>0</v>
      </c>
      <c r="J43" s="6">
        <v>0</v>
      </c>
      <c r="K43" s="6">
        <v>1</v>
      </c>
      <c r="L43" s="6">
        <v>0</v>
      </c>
      <c r="M43" s="13">
        <f t="shared" si="9"/>
        <v>0</v>
      </c>
      <c r="N43" s="6">
        <v>0</v>
      </c>
      <c r="O43" s="6">
        <v>1</v>
      </c>
      <c r="P43" s="6">
        <v>0</v>
      </c>
      <c r="Q43" s="13">
        <f t="shared" si="10"/>
        <v>0</v>
      </c>
      <c r="R43" s="14">
        <v>0</v>
      </c>
      <c r="S43" s="6">
        <v>100</v>
      </c>
      <c r="T43" s="6">
        <v>0</v>
      </c>
      <c r="U43" s="13">
        <f t="shared" si="11"/>
        <v>0</v>
      </c>
      <c r="V43" s="6">
        <v>0</v>
      </c>
      <c r="W43" s="6">
        <v>6</v>
      </c>
      <c r="X43" s="6">
        <v>0</v>
      </c>
      <c r="Y43" s="13">
        <f t="shared" si="12"/>
        <v>0</v>
      </c>
      <c r="Z43" s="6">
        <v>0</v>
      </c>
      <c r="AA43" s="59">
        <f t="shared" si="13"/>
        <v>0</v>
      </c>
      <c r="AB43" s="75"/>
    </row>
    <row r="44" spans="1:27" ht="15" customHeight="1">
      <c r="A44" s="21" t="s">
        <v>54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8" ht="15" customHeight="1">
      <c r="A45" s="6">
        <v>32</v>
      </c>
      <c r="B45" s="7" t="s">
        <v>26</v>
      </c>
      <c r="C45" s="6">
        <v>1</v>
      </c>
      <c r="D45" s="6">
        <v>0</v>
      </c>
      <c r="E45" s="13">
        <f>D45/C45*100</f>
        <v>0</v>
      </c>
      <c r="F45" s="14">
        <v>0</v>
      </c>
      <c r="G45" s="6">
        <v>1</v>
      </c>
      <c r="H45" s="6">
        <v>0</v>
      </c>
      <c r="I45" s="13">
        <f>H45/G45*100</f>
        <v>0</v>
      </c>
      <c r="J45" s="6">
        <v>0</v>
      </c>
      <c r="K45" s="6">
        <v>1</v>
      </c>
      <c r="L45" s="6">
        <v>0</v>
      </c>
      <c r="M45" s="13">
        <f>L45/K45*100</f>
        <v>0</v>
      </c>
      <c r="N45" s="6">
        <v>0</v>
      </c>
      <c r="O45" s="6">
        <v>1</v>
      </c>
      <c r="P45" s="6">
        <v>0</v>
      </c>
      <c r="Q45" s="13">
        <f>P45/O45*100</f>
        <v>0</v>
      </c>
      <c r="R45" s="14">
        <v>0</v>
      </c>
      <c r="S45" s="6">
        <v>100</v>
      </c>
      <c r="T45" s="6">
        <v>0</v>
      </c>
      <c r="U45" s="13">
        <f>T45/S45*100</f>
        <v>0</v>
      </c>
      <c r="V45" s="6">
        <v>0</v>
      </c>
      <c r="W45" s="6">
        <v>6</v>
      </c>
      <c r="X45" s="6">
        <v>1</v>
      </c>
      <c r="Y45" s="13">
        <f t="shared" si="12"/>
        <v>16.666666666666664</v>
      </c>
      <c r="Z45" s="6">
        <v>0.5</v>
      </c>
      <c r="AA45" s="59">
        <f>Z45+V45+R45+N45+J45+F45</f>
        <v>0.5</v>
      </c>
      <c r="AB45" s="75"/>
    </row>
    <row r="46" spans="1:28" ht="15" customHeight="1">
      <c r="A46" s="6">
        <v>33</v>
      </c>
      <c r="B46" s="7" t="s">
        <v>27</v>
      </c>
      <c r="C46" s="6">
        <v>1</v>
      </c>
      <c r="D46" s="6">
        <v>1</v>
      </c>
      <c r="E46" s="13">
        <f>D46/C46*100</f>
        <v>100</v>
      </c>
      <c r="F46" s="14">
        <v>1</v>
      </c>
      <c r="G46" s="6">
        <v>1</v>
      </c>
      <c r="H46" s="6">
        <v>0</v>
      </c>
      <c r="I46" s="13">
        <f>H46/G46*100</f>
        <v>0</v>
      </c>
      <c r="J46" s="6">
        <v>0</v>
      </c>
      <c r="K46" s="6">
        <v>1</v>
      </c>
      <c r="L46" s="6">
        <v>0</v>
      </c>
      <c r="M46" s="13">
        <f>L46/K46*100</f>
        <v>0</v>
      </c>
      <c r="N46" s="6">
        <v>0</v>
      </c>
      <c r="O46" s="6">
        <v>1</v>
      </c>
      <c r="P46" s="6">
        <v>0</v>
      </c>
      <c r="Q46" s="13">
        <f>P46/O46*100</f>
        <v>0</v>
      </c>
      <c r="R46" s="14">
        <v>0</v>
      </c>
      <c r="S46" s="6">
        <v>100</v>
      </c>
      <c r="T46" s="6">
        <v>0</v>
      </c>
      <c r="U46" s="13">
        <f>T46/S46*100</f>
        <v>0</v>
      </c>
      <c r="V46" s="6">
        <v>0</v>
      </c>
      <c r="W46" s="6">
        <v>6</v>
      </c>
      <c r="X46" s="6">
        <v>0</v>
      </c>
      <c r="Y46" s="13">
        <f>X46/W46*100</f>
        <v>0</v>
      </c>
      <c r="Z46" s="6">
        <v>0</v>
      </c>
      <c r="AA46" s="59">
        <f>Z46+V46+R46+N46+J46+F46</f>
        <v>1</v>
      </c>
      <c r="AB46" s="75"/>
    </row>
    <row r="47" spans="1:28" ht="15" customHeight="1">
      <c r="A47" s="6">
        <v>34</v>
      </c>
      <c r="B47" s="7" t="s">
        <v>28</v>
      </c>
      <c r="C47" s="6">
        <v>1</v>
      </c>
      <c r="D47" s="6">
        <v>0</v>
      </c>
      <c r="E47" s="13">
        <f>D47/C47*100</f>
        <v>0</v>
      </c>
      <c r="F47" s="14">
        <v>0</v>
      </c>
      <c r="G47" s="6">
        <v>1</v>
      </c>
      <c r="H47" s="6">
        <v>1</v>
      </c>
      <c r="I47" s="13">
        <f>H47/G47*100</f>
        <v>100</v>
      </c>
      <c r="J47" s="14">
        <v>1</v>
      </c>
      <c r="K47" s="6">
        <v>1</v>
      </c>
      <c r="L47" s="6">
        <v>0</v>
      </c>
      <c r="M47" s="13">
        <f>L47/K47*100</f>
        <v>0</v>
      </c>
      <c r="N47" s="6">
        <v>0</v>
      </c>
      <c r="O47" s="6">
        <v>1</v>
      </c>
      <c r="P47" s="6">
        <v>0</v>
      </c>
      <c r="Q47" s="13">
        <f>P47/O47*100</f>
        <v>0</v>
      </c>
      <c r="R47" s="14">
        <v>0</v>
      </c>
      <c r="S47" s="6">
        <v>100</v>
      </c>
      <c r="T47" s="6">
        <v>0</v>
      </c>
      <c r="U47" s="13">
        <f>T47/S47*100</f>
        <v>0</v>
      </c>
      <c r="V47" s="6">
        <v>0</v>
      </c>
      <c r="W47" s="6">
        <v>6</v>
      </c>
      <c r="X47" s="6">
        <v>0</v>
      </c>
      <c r="Y47" s="13">
        <f>X47/W47*100</f>
        <v>0</v>
      </c>
      <c r="Z47" s="6">
        <v>0</v>
      </c>
      <c r="AA47" s="59">
        <f>Z47+V47+R47+N47+J47+F47</f>
        <v>1</v>
      </c>
      <c r="AB47" s="75"/>
    </row>
    <row r="48" spans="1:28" ht="15" customHeight="1">
      <c r="A48" s="6">
        <v>35</v>
      </c>
      <c r="B48" s="7" t="s">
        <v>64</v>
      </c>
      <c r="C48" s="6">
        <v>1</v>
      </c>
      <c r="D48" s="6">
        <v>0</v>
      </c>
      <c r="E48" s="13">
        <f>D48/C48*100</f>
        <v>0</v>
      </c>
      <c r="F48" s="14">
        <v>0</v>
      </c>
      <c r="G48" s="6">
        <v>1</v>
      </c>
      <c r="H48" s="6">
        <v>0</v>
      </c>
      <c r="I48" s="13">
        <f>H48/G48*100</f>
        <v>0</v>
      </c>
      <c r="J48" s="6">
        <v>0</v>
      </c>
      <c r="K48" s="6">
        <v>1</v>
      </c>
      <c r="L48" s="6">
        <v>0</v>
      </c>
      <c r="M48" s="13">
        <f>L48/K48*100</f>
        <v>0</v>
      </c>
      <c r="N48" s="6">
        <v>0</v>
      </c>
      <c r="O48" s="6">
        <v>1</v>
      </c>
      <c r="P48" s="6">
        <v>0</v>
      </c>
      <c r="Q48" s="13">
        <f>P48/O48*100</f>
        <v>0</v>
      </c>
      <c r="R48" s="14">
        <v>0</v>
      </c>
      <c r="S48" s="6">
        <v>100</v>
      </c>
      <c r="T48" s="6">
        <v>0</v>
      </c>
      <c r="U48" s="13">
        <f>T48/S48*100</f>
        <v>0</v>
      </c>
      <c r="V48" s="6">
        <v>0</v>
      </c>
      <c r="W48" s="6">
        <v>6</v>
      </c>
      <c r="X48" s="6">
        <v>0</v>
      </c>
      <c r="Y48" s="13">
        <f>X48/W48*100</f>
        <v>0</v>
      </c>
      <c r="Z48" s="6">
        <v>0</v>
      </c>
      <c r="AA48" s="59">
        <f>Z48+V48+R48+N48+J48+F48</f>
        <v>0</v>
      </c>
      <c r="AB48" s="75"/>
    </row>
    <row r="49" spans="1:27" ht="15" customHeight="1">
      <c r="A49" s="22" t="s">
        <v>55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8" ht="15" customHeight="1">
      <c r="A50" s="6">
        <v>36</v>
      </c>
      <c r="B50" s="7" t="s">
        <v>29</v>
      </c>
      <c r="C50" s="6">
        <v>1</v>
      </c>
      <c r="D50" s="6">
        <v>0</v>
      </c>
      <c r="E50" s="13">
        <f>D50/C50*100</f>
        <v>0</v>
      </c>
      <c r="F50" s="14">
        <v>0</v>
      </c>
      <c r="G50" s="6">
        <v>1</v>
      </c>
      <c r="H50" s="6">
        <v>0</v>
      </c>
      <c r="I50" s="13">
        <f>H50/G50*100</f>
        <v>0</v>
      </c>
      <c r="J50" s="6">
        <v>0</v>
      </c>
      <c r="K50" s="6">
        <v>1</v>
      </c>
      <c r="L50" s="6">
        <v>0</v>
      </c>
      <c r="M50" s="13">
        <f>L50/K50*100</f>
        <v>0</v>
      </c>
      <c r="N50" s="6">
        <v>0</v>
      </c>
      <c r="O50" s="6">
        <v>1</v>
      </c>
      <c r="P50" s="6">
        <v>1</v>
      </c>
      <c r="Q50" s="13">
        <f>P50/O50*100</f>
        <v>100</v>
      </c>
      <c r="R50" s="14">
        <v>1</v>
      </c>
      <c r="S50" s="6">
        <v>100</v>
      </c>
      <c r="T50" s="6">
        <v>0</v>
      </c>
      <c r="U50" s="13">
        <f>T50/S50*100</f>
        <v>0</v>
      </c>
      <c r="V50" s="6">
        <v>0</v>
      </c>
      <c r="W50" s="6">
        <v>6</v>
      </c>
      <c r="X50" s="6">
        <v>0</v>
      </c>
      <c r="Y50" s="13">
        <f>X50/W50*100</f>
        <v>0</v>
      </c>
      <c r="Z50" s="6">
        <v>0</v>
      </c>
      <c r="AA50" s="59">
        <f>Z50+V50+R50+N50+J50+F50</f>
        <v>1</v>
      </c>
      <c r="AB50" s="75"/>
    </row>
    <row r="51" spans="1:28" ht="15" customHeight="1">
      <c r="A51" s="6">
        <v>37</v>
      </c>
      <c r="B51" s="7" t="s">
        <v>30</v>
      </c>
      <c r="C51" s="6">
        <v>1</v>
      </c>
      <c r="D51" s="6">
        <v>0</v>
      </c>
      <c r="E51" s="13">
        <f>D51/C51*100</f>
        <v>0</v>
      </c>
      <c r="F51" s="14">
        <v>0</v>
      </c>
      <c r="G51" s="6">
        <v>1</v>
      </c>
      <c r="H51" s="6">
        <v>0</v>
      </c>
      <c r="I51" s="13">
        <f>H51/G51*100</f>
        <v>0</v>
      </c>
      <c r="J51" s="6">
        <v>0</v>
      </c>
      <c r="K51" s="6">
        <v>1</v>
      </c>
      <c r="L51" s="6">
        <v>0</v>
      </c>
      <c r="M51" s="13">
        <f>L51/K51*100</f>
        <v>0</v>
      </c>
      <c r="N51" s="6">
        <v>0</v>
      </c>
      <c r="O51" s="6">
        <v>1</v>
      </c>
      <c r="P51" s="6">
        <v>1</v>
      </c>
      <c r="Q51" s="13">
        <f>P51/O51*100</f>
        <v>100</v>
      </c>
      <c r="R51" s="14">
        <v>1</v>
      </c>
      <c r="S51" s="6">
        <v>100</v>
      </c>
      <c r="T51" s="6">
        <v>0</v>
      </c>
      <c r="U51" s="13">
        <f>T51/S51*100</f>
        <v>0</v>
      </c>
      <c r="V51" s="6">
        <v>0</v>
      </c>
      <c r="W51" s="6">
        <v>6</v>
      </c>
      <c r="X51" s="6">
        <v>0</v>
      </c>
      <c r="Y51" s="13">
        <f>X51/W51*100</f>
        <v>0</v>
      </c>
      <c r="Z51" s="6">
        <v>0</v>
      </c>
      <c r="AA51" s="59">
        <f>Z51+V51+R51+N51+J51+F51</f>
        <v>1</v>
      </c>
      <c r="AB51" s="75"/>
    </row>
    <row r="52" spans="1:28" ht="15" customHeight="1">
      <c r="A52" s="6">
        <v>38</v>
      </c>
      <c r="B52" s="8" t="s">
        <v>31</v>
      </c>
      <c r="C52" s="6">
        <v>1</v>
      </c>
      <c r="D52" s="6">
        <v>1</v>
      </c>
      <c r="E52" s="13">
        <f>D52/C52*100</f>
        <v>100</v>
      </c>
      <c r="F52" s="14">
        <v>1</v>
      </c>
      <c r="G52" s="6">
        <v>1</v>
      </c>
      <c r="H52" s="6">
        <v>0</v>
      </c>
      <c r="I52" s="13">
        <f>H52/G52*100</f>
        <v>0</v>
      </c>
      <c r="J52" s="6">
        <v>0</v>
      </c>
      <c r="K52" s="6">
        <v>1</v>
      </c>
      <c r="L52" s="6">
        <v>1</v>
      </c>
      <c r="M52" s="13">
        <f>L52/K52*100</f>
        <v>100</v>
      </c>
      <c r="N52" s="14">
        <v>1</v>
      </c>
      <c r="O52" s="6">
        <v>1</v>
      </c>
      <c r="P52" s="6">
        <v>1</v>
      </c>
      <c r="Q52" s="13">
        <f>P52/O52*100</f>
        <v>100</v>
      </c>
      <c r="R52" s="14">
        <v>1</v>
      </c>
      <c r="S52" s="6">
        <v>100</v>
      </c>
      <c r="T52" s="6">
        <v>0</v>
      </c>
      <c r="U52" s="13">
        <f>T52/S52*100</f>
        <v>0</v>
      </c>
      <c r="V52" s="6">
        <v>0</v>
      </c>
      <c r="W52" s="6">
        <v>6</v>
      </c>
      <c r="X52" s="6">
        <v>0</v>
      </c>
      <c r="Y52" s="13">
        <f>X52/W52*100</f>
        <v>0</v>
      </c>
      <c r="Z52" s="6">
        <v>0</v>
      </c>
      <c r="AA52" s="59">
        <f>Z52+V52+R52+N52+J52+F52</f>
        <v>3</v>
      </c>
      <c r="AB52" s="75"/>
    </row>
    <row r="53" spans="1:28" ht="15" customHeight="1">
      <c r="A53" s="6">
        <v>39</v>
      </c>
      <c r="B53" s="7" t="s">
        <v>42</v>
      </c>
      <c r="C53" s="6">
        <v>1</v>
      </c>
      <c r="D53" s="6">
        <v>0</v>
      </c>
      <c r="E53" s="13">
        <f>D53/C53*100</f>
        <v>0</v>
      </c>
      <c r="F53" s="14">
        <v>0</v>
      </c>
      <c r="G53" s="6">
        <v>1</v>
      </c>
      <c r="H53" s="6">
        <v>0</v>
      </c>
      <c r="I53" s="13">
        <f>H53/G53*100</f>
        <v>0</v>
      </c>
      <c r="J53" s="6">
        <v>0</v>
      </c>
      <c r="K53" s="6">
        <v>1</v>
      </c>
      <c r="L53" s="6">
        <v>0</v>
      </c>
      <c r="M53" s="13">
        <f>L53/K53*100</f>
        <v>0</v>
      </c>
      <c r="N53" s="6">
        <v>0</v>
      </c>
      <c r="O53" s="6">
        <v>1</v>
      </c>
      <c r="P53" s="6">
        <v>1</v>
      </c>
      <c r="Q53" s="13">
        <f>P53/O53*100</f>
        <v>100</v>
      </c>
      <c r="R53" s="14">
        <v>1</v>
      </c>
      <c r="S53" s="6">
        <v>100</v>
      </c>
      <c r="T53" s="6">
        <v>0</v>
      </c>
      <c r="U53" s="13">
        <f>T53/S53*100</f>
        <v>0</v>
      </c>
      <c r="V53" s="6">
        <v>0</v>
      </c>
      <c r="W53" s="6">
        <v>6</v>
      </c>
      <c r="X53" s="6">
        <v>0</v>
      </c>
      <c r="Y53" s="13">
        <f>X53/W53*100</f>
        <v>0</v>
      </c>
      <c r="Z53" s="6">
        <v>0</v>
      </c>
      <c r="AA53" s="59">
        <f>Z53+V53+R53+N53+J53+F53</f>
        <v>1</v>
      </c>
      <c r="AB53" s="75"/>
    </row>
    <row r="54" spans="1:27" ht="15" customHeight="1">
      <c r="A54" s="21" t="s">
        <v>56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8" ht="15" customHeight="1">
      <c r="A55" s="6">
        <v>40</v>
      </c>
      <c r="B55" s="7" t="s">
        <v>32</v>
      </c>
      <c r="C55" s="6">
        <v>1</v>
      </c>
      <c r="D55" s="6">
        <v>0</v>
      </c>
      <c r="E55" s="13">
        <f aca="true" t="shared" si="14" ref="E55:E60">D55/C55*100</f>
        <v>0</v>
      </c>
      <c r="F55" s="14">
        <v>0</v>
      </c>
      <c r="G55" s="6">
        <v>1</v>
      </c>
      <c r="H55" s="6">
        <v>0</v>
      </c>
      <c r="I55" s="13">
        <f aca="true" t="shared" si="15" ref="I55:I60">H55/G55*100</f>
        <v>0</v>
      </c>
      <c r="J55" s="6">
        <v>0</v>
      </c>
      <c r="K55" s="6">
        <v>1</v>
      </c>
      <c r="L55" s="6">
        <v>0</v>
      </c>
      <c r="M55" s="13">
        <f aca="true" t="shared" si="16" ref="M55:M60">L55/K55*100</f>
        <v>0</v>
      </c>
      <c r="N55" s="6">
        <v>0</v>
      </c>
      <c r="O55" s="6">
        <v>1</v>
      </c>
      <c r="P55" s="6">
        <v>1</v>
      </c>
      <c r="Q55" s="13">
        <f aca="true" t="shared" si="17" ref="Q55:Q60">P55/O55*100</f>
        <v>100</v>
      </c>
      <c r="R55" s="14">
        <v>1</v>
      </c>
      <c r="S55" s="6">
        <v>100</v>
      </c>
      <c r="T55" s="6">
        <v>0</v>
      </c>
      <c r="U55" s="13">
        <f aca="true" t="shared" si="18" ref="U55:U60">T55/S55*100</f>
        <v>0</v>
      </c>
      <c r="V55" s="6">
        <v>0</v>
      </c>
      <c r="W55" s="6">
        <v>6</v>
      </c>
      <c r="X55" s="6">
        <v>0</v>
      </c>
      <c r="Y55" s="13">
        <f aca="true" t="shared" si="19" ref="Y55:Y60">X55/W55*100</f>
        <v>0</v>
      </c>
      <c r="Z55" s="6">
        <v>0</v>
      </c>
      <c r="AA55" s="59">
        <f aca="true" t="shared" si="20" ref="AA55:AA60">Z55+V55+R55+N55+J55+F55</f>
        <v>1</v>
      </c>
      <c r="AB55" s="75"/>
    </row>
    <row r="56" spans="1:28" ht="15" customHeight="1">
      <c r="A56" s="6">
        <v>41</v>
      </c>
      <c r="B56" s="7" t="s">
        <v>33</v>
      </c>
      <c r="C56" s="6">
        <v>1</v>
      </c>
      <c r="D56" s="6">
        <v>1</v>
      </c>
      <c r="E56" s="13">
        <f t="shared" si="14"/>
        <v>100</v>
      </c>
      <c r="F56" s="14">
        <v>1</v>
      </c>
      <c r="G56" s="6">
        <v>1</v>
      </c>
      <c r="H56" s="6">
        <v>0</v>
      </c>
      <c r="I56" s="13">
        <f t="shared" si="15"/>
        <v>0</v>
      </c>
      <c r="J56" s="6">
        <v>0</v>
      </c>
      <c r="K56" s="6">
        <v>1</v>
      </c>
      <c r="L56" s="6">
        <v>1</v>
      </c>
      <c r="M56" s="13">
        <f t="shared" si="16"/>
        <v>100</v>
      </c>
      <c r="N56" s="14">
        <v>1</v>
      </c>
      <c r="O56" s="6">
        <v>1</v>
      </c>
      <c r="P56" s="6">
        <v>1</v>
      </c>
      <c r="Q56" s="13">
        <f t="shared" si="17"/>
        <v>100</v>
      </c>
      <c r="R56" s="14">
        <v>1</v>
      </c>
      <c r="S56" s="6">
        <v>100</v>
      </c>
      <c r="T56" s="6">
        <v>0</v>
      </c>
      <c r="U56" s="13">
        <f t="shared" si="18"/>
        <v>0</v>
      </c>
      <c r="V56" s="6">
        <v>0</v>
      </c>
      <c r="W56" s="6">
        <v>6</v>
      </c>
      <c r="X56" s="6">
        <v>0</v>
      </c>
      <c r="Y56" s="13">
        <f t="shared" si="19"/>
        <v>0</v>
      </c>
      <c r="Z56" s="6">
        <v>0</v>
      </c>
      <c r="AA56" s="59">
        <f t="shared" si="20"/>
        <v>3</v>
      </c>
      <c r="AB56" s="75"/>
    </row>
    <row r="57" spans="1:28" ht="15" customHeight="1">
      <c r="A57" s="6">
        <v>42</v>
      </c>
      <c r="B57" s="7" t="s">
        <v>34</v>
      </c>
      <c r="C57" s="6">
        <v>1</v>
      </c>
      <c r="D57" s="6">
        <v>1</v>
      </c>
      <c r="E57" s="13">
        <f t="shared" si="14"/>
        <v>100</v>
      </c>
      <c r="F57" s="14">
        <v>1</v>
      </c>
      <c r="G57" s="6">
        <v>1</v>
      </c>
      <c r="H57" s="6">
        <v>0</v>
      </c>
      <c r="I57" s="13">
        <f t="shared" si="15"/>
        <v>0</v>
      </c>
      <c r="J57" s="6">
        <v>0</v>
      </c>
      <c r="K57" s="6">
        <v>1</v>
      </c>
      <c r="L57" s="6">
        <v>1</v>
      </c>
      <c r="M57" s="13">
        <f t="shared" si="16"/>
        <v>100</v>
      </c>
      <c r="N57" s="14">
        <v>1</v>
      </c>
      <c r="O57" s="6">
        <v>1</v>
      </c>
      <c r="P57" s="6">
        <v>1</v>
      </c>
      <c r="Q57" s="13">
        <f t="shared" si="17"/>
        <v>100</v>
      </c>
      <c r="R57" s="14">
        <v>1</v>
      </c>
      <c r="S57" s="6">
        <v>100</v>
      </c>
      <c r="T57" s="6">
        <v>0</v>
      </c>
      <c r="U57" s="13">
        <f t="shared" si="18"/>
        <v>0</v>
      </c>
      <c r="V57" s="6">
        <v>0</v>
      </c>
      <c r="W57" s="6">
        <v>6</v>
      </c>
      <c r="X57" s="6">
        <v>0</v>
      </c>
      <c r="Y57" s="13">
        <f t="shared" si="19"/>
        <v>0</v>
      </c>
      <c r="Z57" s="6">
        <v>0</v>
      </c>
      <c r="AA57" s="59">
        <f t="shared" si="20"/>
        <v>3</v>
      </c>
      <c r="AB57" s="75"/>
    </row>
    <row r="58" spans="1:28" ht="15" customHeight="1">
      <c r="A58" s="6">
        <v>43</v>
      </c>
      <c r="B58" s="7" t="s">
        <v>35</v>
      </c>
      <c r="C58" s="6">
        <v>1</v>
      </c>
      <c r="D58" s="6">
        <v>0</v>
      </c>
      <c r="E58" s="13">
        <f t="shared" si="14"/>
        <v>0</v>
      </c>
      <c r="F58" s="14">
        <v>0</v>
      </c>
      <c r="G58" s="6">
        <v>1</v>
      </c>
      <c r="H58" s="6">
        <v>0</v>
      </c>
      <c r="I58" s="13">
        <f t="shared" si="15"/>
        <v>0</v>
      </c>
      <c r="J58" s="6">
        <v>0</v>
      </c>
      <c r="K58" s="6">
        <v>1</v>
      </c>
      <c r="L58" s="6">
        <v>0</v>
      </c>
      <c r="M58" s="13">
        <f t="shared" si="16"/>
        <v>0</v>
      </c>
      <c r="N58" s="6">
        <v>0</v>
      </c>
      <c r="O58" s="6">
        <v>1</v>
      </c>
      <c r="P58" s="6">
        <v>1</v>
      </c>
      <c r="Q58" s="13">
        <f t="shared" si="17"/>
        <v>100</v>
      </c>
      <c r="R58" s="14">
        <v>1</v>
      </c>
      <c r="S58" s="6">
        <v>100</v>
      </c>
      <c r="T58" s="6">
        <v>0</v>
      </c>
      <c r="U58" s="13">
        <f t="shared" si="18"/>
        <v>0</v>
      </c>
      <c r="V58" s="6">
        <v>0</v>
      </c>
      <c r="W58" s="6">
        <v>6</v>
      </c>
      <c r="X58" s="6">
        <v>0</v>
      </c>
      <c r="Y58" s="13">
        <f t="shared" si="19"/>
        <v>0</v>
      </c>
      <c r="Z58" s="6">
        <v>0</v>
      </c>
      <c r="AA58" s="59">
        <f t="shared" si="20"/>
        <v>1</v>
      </c>
      <c r="AB58" s="75"/>
    </row>
    <row r="59" spans="1:28" ht="15" customHeight="1">
      <c r="A59" s="6">
        <v>44</v>
      </c>
      <c r="B59" s="7" t="s">
        <v>36</v>
      </c>
      <c r="C59" s="6">
        <v>1</v>
      </c>
      <c r="D59" s="6">
        <v>0</v>
      </c>
      <c r="E59" s="13">
        <f t="shared" si="14"/>
        <v>0</v>
      </c>
      <c r="F59" s="14">
        <v>0</v>
      </c>
      <c r="G59" s="6">
        <v>1</v>
      </c>
      <c r="H59" s="6">
        <v>1</v>
      </c>
      <c r="I59" s="13">
        <f t="shared" si="15"/>
        <v>100</v>
      </c>
      <c r="J59" s="14">
        <v>1</v>
      </c>
      <c r="K59" s="6">
        <v>1</v>
      </c>
      <c r="L59" s="6">
        <v>0</v>
      </c>
      <c r="M59" s="13">
        <f t="shared" si="16"/>
        <v>0</v>
      </c>
      <c r="N59" s="6">
        <v>0</v>
      </c>
      <c r="O59" s="6">
        <v>1</v>
      </c>
      <c r="P59" s="6">
        <v>1</v>
      </c>
      <c r="Q59" s="13">
        <f t="shared" si="17"/>
        <v>100</v>
      </c>
      <c r="R59" s="14">
        <v>1</v>
      </c>
      <c r="S59" s="6">
        <v>100</v>
      </c>
      <c r="T59" s="6">
        <v>0</v>
      </c>
      <c r="U59" s="13">
        <f t="shared" si="18"/>
        <v>0</v>
      </c>
      <c r="V59" s="6">
        <v>0</v>
      </c>
      <c r="W59" s="6">
        <v>6</v>
      </c>
      <c r="X59" s="6">
        <v>0</v>
      </c>
      <c r="Y59" s="13">
        <f t="shared" si="19"/>
        <v>0</v>
      </c>
      <c r="Z59" s="6">
        <v>0</v>
      </c>
      <c r="AA59" s="59">
        <f t="shared" si="20"/>
        <v>2</v>
      </c>
      <c r="AB59" s="75"/>
    </row>
    <row r="60" spans="1:28" ht="15" customHeight="1">
      <c r="A60" s="6">
        <v>45</v>
      </c>
      <c r="B60" s="8" t="s">
        <v>37</v>
      </c>
      <c r="C60" s="6">
        <v>1</v>
      </c>
      <c r="D60" s="6">
        <v>0</v>
      </c>
      <c r="E60" s="13">
        <f t="shared" si="14"/>
        <v>0</v>
      </c>
      <c r="F60" s="14">
        <v>0</v>
      </c>
      <c r="G60" s="6">
        <v>1</v>
      </c>
      <c r="H60" s="6">
        <v>1</v>
      </c>
      <c r="I60" s="13">
        <f t="shared" si="15"/>
        <v>100</v>
      </c>
      <c r="J60" s="14">
        <v>1</v>
      </c>
      <c r="K60" s="6">
        <v>1</v>
      </c>
      <c r="L60" s="6">
        <v>0</v>
      </c>
      <c r="M60" s="13">
        <f t="shared" si="16"/>
        <v>0</v>
      </c>
      <c r="N60" s="6">
        <v>0</v>
      </c>
      <c r="O60" s="6">
        <v>1</v>
      </c>
      <c r="P60" s="6">
        <v>1</v>
      </c>
      <c r="Q60" s="13">
        <f t="shared" si="17"/>
        <v>100</v>
      </c>
      <c r="R60" s="14">
        <v>1</v>
      </c>
      <c r="S60" s="6">
        <v>100</v>
      </c>
      <c r="T60" s="6">
        <v>0</v>
      </c>
      <c r="U60" s="13">
        <f t="shared" si="18"/>
        <v>0</v>
      </c>
      <c r="V60" s="6">
        <v>0</v>
      </c>
      <c r="W60" s="6">
        <v>6</v>
      </c>
      <c r="X60" s="6">
        <v>0</v>
      </c>
      <c r="Y60" s="13">
        <f t="shared" si="19"/>
        <v>0</v>
      </c>
      <c r="Z60" s="6">
        <v>0</v>
      </c>
      <c r="AA60" s="59">
        <f t="shared" si="20"/>
        <v>2</v>
      </c>
      <c r="AB60" s="75"/>
    </row>
    <row r="61" spans="1:27" ht="15" customHeight="1">
      <c r="A61" s="21" t="s">
        <v>57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8" ht="15" customHeight="1">
      <c r="A62" s="6">
        <v>46</v>
      </c>
      <c r="B62" s="7" t="s">
        <v>58</v>
      </c>
      <c r="C62" s="6">
        <v>1</v>
      </c>
      <c r="D62" s="6">
        <v>0</v>
      </c>
      <c r="E62" s="13">
        <f>D62/C62*100</f>
        <v>0</v>
      </c>
      <c r="F62" s="14">
        <v>0</v>
      </c>
      <c r="G62" s="6">
        <v>1</v>
      </c>
      <c r="H62" s="6">
        <v>0</v>
      </c>
      <c r="I62" s="13">
        <f>H62/G62*100</f>
        <v>0</v>
      </c>
      <c r="J62" s="6">
        <v>0</v>
      </c>
      <c r="K62" s="6">
        <v>1</v>
      </c>
      <c r="L62" s="6">
        <v>0</v>
      </c>
      <c r="M62" s="13">
        <f>L62/K62*100</f>
        <v>0</v>
      </c>
      <c r="N62" s="6">
        <v>0</v>
      </c>
      <c r="O62" s="6">
        <v>1</v>
      </c>
      <c r="P62" s="6">
        <v>1</v>
      </c>
      <c r="Q62" s="13">
        <f>P62/O62*100</f>
        <v>100</v>
      </c>
      <c r="R62" s="14">
        <v>1</v>
      </c>
      <c r="S62" s="6">
        <v>100</v>
      </c>
      <c r="T62" s="6">
        <v>0</v>
      </c>
      <c r="U62" s="13">
        <f>T62/S62*100</f>
        <v>0</v>
      </c>
      <c r="V62" s="6">
        <v>0</v>
      </c>
      <c r="W62" s="6">
        <v>6</v>
      </c>
      <c r="X62" s="6">
        <v>1</v>
      </c>
      <c r="Y62" s="13">
        <f>X62/W62*100</f>
        <v>16.666666666666664</v>
      </c>
      <c r="Z62" s="14">
        <v>0.5</v>
      </c>
      <c r="AA62" s="59">
        <f>Z62+V62+R62+N62+J62+F62</f>
        <v>1.5</v>
      </c>
      <c r="AB62" s="75"/>
    </row>
    <row r="63" spans="1:28" ht="15" customHeight="1">
      <c r="A63" s="6">
        <v>47</v>
      </c>
      <c r="B63" s="7" t="s">
        <v>68</v>
      </c>
      <c r="C63" s="6">
        <v>1</v>
      </c>
      <c r="D63" s="6">
        <v>0</v>
      </c>
      <c r="E63" s="13">
        <f>D63/C63*100</f>
        <v>0</v>
      </c>
      <c r="F63" s="14">
        <v>0</v>
      </c>
      <c r="G63" s="6">
        <v>1</v>
      </c>
      <c r="H63" s="6">
        <v>0</v>
      </c>
      <c r="I63" s="13">
        <f>H63/G63*100</f>
        <v>0</v>
      </c>
      <c r="J63" s="6">
        <v>0</v>
      </c>
      <c r="K63" s="6">
        <v>1</v>
      </c>
      <c r="L63" s="6">
        <v>0</v>
      </c>
      <c r="M63" s="13">
        <f>L63/K63*100</f>
        <v>0</v>
      </c>
      <c r="N63" s="6">
        <v>0</v>
      </c>
      <c r="O63" s="6">
        <v>1</v>
      </c>
      <c r="P63" s="6">
        <v>0</v>
      </c>
      <c r="Q63" s="13">
        <f>P63/O63*100</f>
        <v>0</v>
      </c>
      <c r="R63" s="14">
        <v>0</v>
      </c>
      <c r="S63" s="6">
        <v>100</v>
      </c>
      <c r="T63" s="6">
        <v>0</v>
      </c>
      <c r="U63" s="13">
        <f>T63/S63*100</f>
        <v>0</v>
      </c>
      <c r="V63" s="6">
        <v>0</v>
      </c>
      <c r="W63" s="6">
        <v>6</v>
      </c>
      <c r="X63" s="6">
        <v>0</v>
      </c>
      <c r="Y63" s="13">
        <f>X63/W63*100</f>
        <v>0</v>
      </c>
      <c r="Z63" s="6">
        <v>0</v>
      </c>
      <c r="AA63" s="59">
        <f>Z63+V63+R63+N63+J63+F63</f>
        <v>0</v>
      </c>
      <c r="AB63" s="75"/>
    </row>
    <row r="64" spans="1:28" ht="15" customHeight="1">
      <c r="A64" s="6">
        <v>48</v>
      </c>
      <c r="B64" s="7" t="s">
        <v>59</v>
      </c>
      <c r="C64" s="6">
        <v>1</v>
      </c>
      <c r="D64" s="6">
        <v>1</v>
      </c>
      <c r="E64" s="13">
        <f>D64/C64*100</f>
        <v>100</v>
      </c>
      <c r="F64" s="14">
        <v>1</v>
      </c>
      <c r="G64" s="6">
        <v>1</v>
      </c>
      <c r="H64" s="6">
        <v>0</v>
      </c>
      <c r="I64" s="13">
        <f>H64/G64*100</f>
        <v>0</v>
      </c>
      <c r="J64" s="6">
        <v>0</v>
      </c>
      <c r="K64" s="6">
        <v>1</v>
      </c>
      <c r="L64" s="6">
        <v>0</v>
      </c>
      <c r="M64" s="13">
        <f>L64/K64*100</f>
        <v>0</v>
      </c>
      <c r="N64" s="6">
        <v>0</v>
      </c>
      <c r="O64" s="6">
        <v>1</v>
      </c>
      <c r="P64" s="6">
        <v>1</v>
      </c>
      <c r="Q64" s="13">
        <f>P64/O64*100</f>
        <v>100</v>
      </c>
      <c r="R64" s="14">
        <v>1</v>
      </c>
      <c r="S64" s="6">
        <v>100</v>
      </c>
      <c r="T64" s="6">
        <v>0</v>
      </c>
      <c r="U64" s="13">
        <f>T64/S64*100</f>
        <v>0</v>
      </c>
      <c r="V64" s="6">
        <v>0</v>
      </c>
      <c r="W64" s="6">
        <v>6</v>
      </c>
      <c r="X64" s="6">
        <v>0</v>
      </c>
      <c r="Y64" s="13">
        <f>X64/W64*100</f>
        <v>0</v>
      </c>
      <c r="Z64" s="6">
        <v>0</v>
      </c>
      <c r="AA64" s="59">
        <f>Z64+V64+R64+N64+J64+F64</f>
        <v>2</v>
      </c>
      <c r="AB64" s="75"/>
    </row>
    <row r="65" spans="1:28" ht="15" customHeight="1">
      <c r="A65" s="9">
        <v>49</v>
      </c>
      <c r="B65" s="7" t="s">
        <v>60</v>
      </c>
      <c r="C65" s="6">
        <v>1</v>
      </c>
      <c r="D65" s="6">
        <v>0</v>
      </c>
      <c r="E65" s="13">
        <f>D65/C65*100</f>
        <v>0</v>
      </c>
      <c r="F65" s="14">
        <v>0</v>
      </c>
      <c r="G65" s="6">
        <v>1</v>
      </c>
      <c r="H65" s="6">
        <v>0</v>
      </c>
      <c r="I65" s="13">
        <f>H65/G65*100</f>
        <v>0</v>
      </c>
      <c r="J65" s="6">
        <v>0</v>
      </c>
      <c r="K65" s="6">
        <v>1</v>
      </c>
      <c r="L65" s="6">
        <v>0</v>
      </c>
      <c r="M65" s="13">
        <f>L65/K65*100</f>
        <v>0</v>
      </c>
      <c r="N65" s="6">
        <v>0</v>
      </c>
      <c r="O65" s="6">
        <v>1</v>
      </c>
      <c r="P65" s="6">
        <v>1</v>
      </c>
      <c r="Q65" s="13">
        <f>P65/O65*100</f>
        <v>100</v>
      </c>
      <c r="R65" s="14">
        <v>1</v>
      </c>
      <c r="S65" s="6">
        <v>100</v>
      </c>
      <c r="T65" s="6">
        <v>0</v>
      </c>
      <c r="U65" s="13">
        <f>T65/S65*100</f>
        <v>0</v>
      </c>
      <c r="V65" s="6">
        <v>0</v>
      </c>
      <c r="W65" s="6">
        <v>6</v>
      </c>
      <c r="X65" s="6">
        <v>0</v>
      </c>
      <c r="Y65" s="13">
        <f>X65/W65*100</f>
        <v>0</v>
      </c>
      <c r="Z65" s="6">
        <v>0</v>
      </c>
      <c r="AA65" s="59">
        <f>Z65+V65+R65+N65+J65+F65</f>
        <v>1</v>
      </c>
      <c r="AB65" s="75"/>
    </row>
    <row r="66" spans="1:28" ht="15" customHeight="1">
      <c r="A66" s="9">
        <v>50</v>
      </c>
      <c r="B66" s="7" t="s">
        <v>61</v>
      </c>
      <c r="C66" s="6">
        <v>1</v>
      </c>
      <c r="D66" s="6">
        <v>0</v>
      </c>
      <c r="E66" s="13">
        <f>D66/C66*100</f>
        <v>0</v>
      </c>
      <c r="F66" s="14">
        <v>0</v>
      </c>
      <c r="G66" s="6">
        <v>1</v>
      </c>
      <c r="H66" s="6">
        <v>0</v>
      </c>
      <c r="I66" s="13">
        <f>H66/G66*100</f>
        <v>0</v>
      </c>
      <c r="J66" s="6">
        <v>0</v>
      </c>
      <c r="K66" s="6">
        <v>1</v>
      </c>
      <c r="L66" s="6">
        <v>0</v>
      </c>
      <c r="M66" s="13">
        <f>L66/K66*100</f>
        <v>0</v>
      </c>
      <c r="N66" s="6">
        <v>0</v>
      </c>
      <c r="O66" s="6">
        <v>1</v>
      </c>
      <c r="P66" s="6">
        <v>1</v>
      </c>
      <c r="Q66" s="13">
        <f>P66/O66*100</f>
        <v>100</v>
      </c>
      <c r="R66" s="14">
        <v>1</v>
      </c>
      <c r="S66" s="6">
        <v>100</v>
      </c>
      <c r="T66" s="6">
        <v>0</v>
      </c>
      <c r="U66" s="13">
        <f>T66/S66*100</f>
        <v>0</v>
      </c>
      <c r="V66" s="6">
        <v>0</v>
      </c>
      <c r="W66" s="6">
        <v>6</v>
      </c>
      <c r="X66" s="6">
        <v>0</v>
      </c>
      <c r="Y66" s="13">
        <f>X66/W66*100</f>
        <v>0</v>
      </c>
      <c r="Z66" s="6">
        <v>0</v>
      </c>
      <c r="AA66" s="59">
        <f>Z66+V66+R66+N66+J66+F66</f>
        <v>1</v>
      </c>
      <c r="AB66" s="75"/>
    </row>
    <row r="67" spans="1:26" ht="18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8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8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8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8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8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8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8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8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8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8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8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8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8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8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8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8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8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8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8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8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8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8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8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8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8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8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8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8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8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8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8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8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8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8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8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8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8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8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8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8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8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8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8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8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8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8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8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8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8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8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8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8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8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8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8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8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8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8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8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8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8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8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8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8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8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8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8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8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8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8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8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8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8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8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8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8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8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8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8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8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8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8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8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8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8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8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8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8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8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8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8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8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8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8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8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8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8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8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8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8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8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8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8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8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8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8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8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8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8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8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8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8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8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8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8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8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8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8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8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8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8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8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8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8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8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8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8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8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8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8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8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8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8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8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8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8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8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8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8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8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8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8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8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8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8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8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8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8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8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8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8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8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8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8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8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8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8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8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8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8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8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8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8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8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8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8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8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8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8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8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8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8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8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8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8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8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8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8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8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8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8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8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8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8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8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8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8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8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8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8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8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8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8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8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8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8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8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8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8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8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8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8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8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8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8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8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8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8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8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8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8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8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8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8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8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8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8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8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8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8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8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8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8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8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8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8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8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8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8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8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8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8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8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8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8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8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8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8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8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8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8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8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8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8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8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8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8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8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8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8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8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8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8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8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8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8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8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8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8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8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8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8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8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8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8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8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8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8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8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8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8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8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8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8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8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8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8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8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8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8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8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8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8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8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8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8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8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8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8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8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8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8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8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8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8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8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8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8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8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8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8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8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8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8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8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8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8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8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8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8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8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8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8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8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8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8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8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8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8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8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8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8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8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8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8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8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8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8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8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8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8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8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8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8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8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8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8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8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8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8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8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8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8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8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8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8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8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8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8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8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8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8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8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8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8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8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8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8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8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8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8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8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8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8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8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8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8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8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8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8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8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8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8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8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8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8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8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8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8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8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8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8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8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8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8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8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8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8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8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8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8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8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8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8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8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8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8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8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8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8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8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8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8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8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8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8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8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8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8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8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8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8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8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8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8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8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8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8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8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8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8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8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8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8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8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8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8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8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8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8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8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8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8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8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8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8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8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8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8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8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8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8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8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8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8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8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8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8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8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8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8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8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8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8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8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8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8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8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8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8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8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8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8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8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8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8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8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8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8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8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8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8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8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8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8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8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8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8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8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8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8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8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8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8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8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8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8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8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8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8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8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8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8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8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8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8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8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8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8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8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8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8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8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8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8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8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8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8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8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8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8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8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8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8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8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8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8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8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8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8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8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8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8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8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8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8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8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8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8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8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8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8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8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8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8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8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8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8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8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8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8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8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8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8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8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8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8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8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8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8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8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8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8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8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8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8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8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8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8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8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8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8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8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8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8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8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8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8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8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8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8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8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8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8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8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8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8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8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8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8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8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8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8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8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8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8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8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8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8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8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8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8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8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8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8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8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8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8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8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8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8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8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8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8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8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8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8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8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8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8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8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8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8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8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8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8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8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8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8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8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8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8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8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8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8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8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8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8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8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8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8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8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8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8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8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8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8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8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8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8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8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8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8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8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8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8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8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8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8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8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8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8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8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8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8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8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8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8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8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8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8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8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8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8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8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8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8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8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8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8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8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8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8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8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8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8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8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8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8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8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8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8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8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8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8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8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8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8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8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8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8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8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8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8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8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8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8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8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8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8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8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8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8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8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8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8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8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8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8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8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8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8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8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8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8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8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8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8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8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8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8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8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8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8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8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8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8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8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8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8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8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</sheetData>
  <sheetProtection/>
  <mergeCells count="13">
    <mergeCell ref="A2:AA2"/>
    <mergeCell ref="C4:F4"/>
    <mergeCell ref="G4:J4"/>
    <mergeCell ref="K4:N4"/>
    <mergeCell ref="O4:R4"/>
    <mergeCell ref="S4:V4"/>
    <mergeCell ref="S5:V5"/>
    <mergeCell ref="W4:Z4"/>
    <mergeCell ref="W5:Z5"/>
    <mergeCell ref="C5:F5"/>
    <mergeCell ref="G5:J5"/>
    <mergeCell ref="K5:N5"/>
    <mergeCell ref="O5:R5"/>
  </mergeCells>
  <printOptions/>
  <pageMargins left="0.54" right="0.33" top="0.35" bottom="0.27" header="0.21" footer="0.17"/>
  <pageSetup horizontalDpi="600" verticalDpi="600" orientation="landscape" paperSize="5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134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18.28125" style="0" customWidth="1"/>
  </cols>
  <sheetData>
    <row r="1" spans="1:16" ht="35.25" customHeight="1">
      <c r="A1" s="43" t="s">
        <v>149</v>
      </c>
      <c r="B1" s="44"/>
      <c r="C1" s="44"/>
      <c r="D1" s="44"/>
      <c r="E1" s="44"/>
      <c r="F1" s="44"/>
      <c r="G1" s="44"/>
      <c r="H1" s="44"/>
      <c r="I1" s="44"/>
      <c r="J1" s="40"/>
      <c r="K1" s="40"/>
      <c r="L1" s="40"/>
      <c r="M1" s="40"/>
      <c r="N1" s="40"/>
      <c r="P1" s="40"/>
    </row>
    <row r="2" spans="1:16" ht="35.25" customHeight="1">
      <c r="A2" s="95" t="s">
        <v>147</v>
      </c>
      <c r="B2" s="95"/>
      <c r="C2" s="95"/>
      <c r="D2" s="95"/>
      <c r="E2" s="95"/>
      <c r="F2" s="95"/>
      <c r="G2" s="95"/>
      <c r="H2" s="95"/>
      <c r="I2" s="95"/>
      <c r="J2" s="40"/>
      <c r="K2" s="40"/>
      <c r="L2" s="40"/>
      <c r="M2" s="40"/>
      <c r="N2" s="40"/>
      <c r="P2" s="40"/>
    </row>
    <row r="3" spans="1:16" ht="35.25" customHeight="1">
      <c r="A3" s="96" t="s">
        <v>172</v>
      </c>
      <c r="B3" s="96"/>
      <c r="C3" s="96"/>
      <c r="D3" s="96"/>
      <c r="E3" s="96"/>
      <c r="F3" s="96"/>
      <c r="G3" s="96"/>
      <c r="H3" s="96"/>
      <c r="I3" s="96"/>
      <c r="J3" s="40"/>
      <c r="K3" s="40"/>
      <c r="L3" s="40"/>
      <c r="M3" s="40"/>
      <c r="N3" s="40"/>
      <c r="P3" s="40"/>
    </row>
    <row r="4" spans="2:16" ht="18.75">
      <c r="B4" s="40"/>
      <c r="C4" s="53">
        <v>100</v>
      </c>
      <c r="D4" s="53">
        <v>40</v>
      </c>
      <c r="E4" s="53">
        <v>54</v>
      </c>
      <c r="F4" s="53">
        <v>6</v>
      </c>
      <c r="G4" s="53">
        <v>200</v>
      </c>
      <c r="H4" s="40"/>
      <c r="I4" s="40"/>
      <c r="J4" s="40"/>
      <c r="K4" s="40"/>
      <c r="L4" s="40"/>
      <c r="M4" s="40"/>
      <c r="N4" s="40"/>
      <c r="O4" s="40"/>
      <c r="P4" s="40"/>
    </row>
    <row r="5" spans="1:16" ht="18.75">
      <c r="A5" s="91" t="s">
        <v>173</v>
      </c>
      <c r="B5" s="92"/>
      <c r="C5" s="92"/>
      <c r="D5" s="92"/>
      <c r="E5" s="92"/>
      <c r="F5" s="92"/>
      <c r="G5" s="92"/>
      <c r="H5" s="92"/>
      <c r="I5" s="92"/>
      <c r="J5" s="40"/>
      <c r="K5" s="40"/>
      <c r="L5" s="40"/>
      <c r="M5" s="40"/>
      <c r="N5" s="40"/>
      <c r="O5" s="40"/>
      <c r="P5" s="40"/>
    </row>
    <row r="6" spans="1:16" ht="18.75">
      <c r="A6" s="93" t="s">
        <v>174</v>
      </c>
      <c r="B6" s="94"/>
      <c r="C6" s="94"/>
      <c r="D6" s="94"/>
      <c r="E6" s="94"/>
      <c r="F6" s="94"/>
      <c r="G6" s="94"/>
      <c r="H6" s="94"/>
      <c r="I6" s="94"/>
      <c r="J6" s="40"/>
      <c r="K6" s="40"/>
      <c r="L6" s="40"/>
      <c r="M6" s="40"/>
      <c r="N6" s="40"/>
      <c r="O6" s="40"/>
      <c r="P6" s="40"/>
    </row>
    <row r="7" spans="1:9" ht="20.25">
      <c r="A7" s="38"/>
      <c r="B7" s="45" t="s">
        <v>0</v>
      </c>
      <c r="C7" s="46" t="s">
        <v>38</v>
      </c>
      <c r="D7" s="46" t="s">
        <v>41</v>
      </c>
      <c r="E7" s="46" t="s">
        <v>65</v>
      </c>
      <c r="F7" s="46" t="s">
        <v>148</v>
      </c>
      <c r="G7" s="46" t="s">
        <v>72</v>
      </c>
      <c r="H7" s="46" t="s">
        <v>69</v>
      </c>
      <c r="I7" s="46" t="s">
        <v>73</v>
      </c>
    </row>
    <row r="8" spans="1:16" ht="16.5" customHeight="1">
      <c r="A8" s="21" t="s">
        <v>47</v>
      </c>
      <c r="B8" s="21"/>
      <c r="C8" s="47"/>
      <c r="D8" s="47"/>
      <c r="E8" s="47"/>
      <c r="F8" s="47"/>
      <c r="G8" s="47"/>
      <c r="H8" s="47"/>
      <c r="I8" s="47"/>
      <c r="J8" s="40"/>
      <c r="K8" s="40"/>
      <c r="L8" s="40"/>
      <c r="M8" s="40"/>
      <c r="N8" s="40"/>
      <c r="O8" s="40"/>
      <c r="P8" s="40"/>
    </row>
    <row r="9" spans="1:16" ht="22.5">
      <c r="A9" s="6">
        <v>1</v>
      </c>
      <c r="B9" s="7" t="s">
        <v>1</v>
      </c>
      <c r="C9" s="74">
        <v>37</v>
      </c>
      <c r="D9" s="74">
        <v>19</v>
      </c>
      <c r="E9" s="74">
        <v>38.5</v>
      </c>
      <c r="F9" s="66">
        <v>2.5</v>
      </c>
      <c r="G9" s="74">
        <f>SUM(C9:F9)</f>
        <v>97</v>
      </c>
      <c r="H9" s="77">
        <f>G9*100/200</f>
        <v>48.5</v>
      </c>
      <c r="I9" s="80" t="s">
        <v>175</v>
      </c>
      <c r="J9" s="40"/>
      <c r="K9" s="40"/>
      <c r="L9" s="40"/>
      <c r="M9" s="40"/>
      <c r="N9" s="40"/>
      <c r="O9" s="40"/>
      <c r="P9" s="40"/>
    </row>
    <row r="10" spans="1:16" ht="22.5">
      <c r="A10" s="6">
        <v>2</v>
      </c>
      <c r="B10" s="7" t="s">
        <v>4</v>
      </c>
      <c r="C10" s="74">
        <v>21.5</v>
      </c>
      <c r="D10" s="74">
        <v>7</v>
      </c>
      <c r="E10" s="74">
        <v>36.5</v>
      </c>
      <c r="F10" s="76">
        <v>1</v>
      </c>
      <c r="G10" s="74">
        <f>SUM(C10:F10)</f>
        <v>66</v>
      </c>
      <c r="H10" s="77">
        <f>G10*100/200</f>
        <v>33</v>
      </c>
      <c r="I10" s="80" t="s">
        <v>176</v>
      </c>
      <c r="J10" s="40"/>
      <c r="K10" s="40"/>
      <c r="L10" s="40"/>
      <c r="M10" s="40"/>
      <c r="N10" s="40"/>
      <c r="O10" s="40"/>
      <c r="P10" s="40"/>
    </row>
    <row r="11" spans="1:16" ht="22.5">
      <c r="A11" s="6">
        <v>3</v>
      </c>
      <c r="B11" s="7" t="s">
        <v>5</v>
      </c>
      <c r="C11" s="74">
        <v>15</v>
      </c>
      <c r="D11" s="74">
        <v>6.5</v>
      </c>
      <c r="E11" s="74">
        <v>34.5</v>
      </c>
      <c r="F11" s="76">
        <v>2</v>
      </c>
      <c r="G11" s="74">
        <f>SUM(C11:F11)</f>
        <v>58</v>
      </c>
      <c r="H11" s="77">
        <f>G11*100/200</f>
        <v>29</v>
      </c>
      <c r="I11" s="80" t="s">
        <v>176</v>
      </c>
      <c r="J11" s="40"/>
      <c r="K11" s="40"/>
      <c r="L11" s="40"/>
      <c r="M11" s="40"/>
      <c r="N11" s="40"/>
      <c r="O11" s="40"/>
      <c r="P11" s="40"/>
    </row>
    <row r="12" spans="1:16" ht="22.5">
      <c r="A12" s="6">
        <v>4</v>
      </c>
      <c r="B12" s="7" t="s">
        <v>6</v>
      </c>
      <c r="C12" s="74">
        <v>5</v>
      </c>
      <c r="D12" s="74">
        <v>4</v>
      </c>
      <c r="E12" s="74">
        <v>9</v>
      </c>
      <c r="F12" s="76">
        <v>0</v>
      </c>
      <c r="G12" s="74">
        <f>SUM(C12:F12)</f>
        <v>18</v>
      </c>
      <c r="H12" s="77">
        <f>G12*100/200</f>
        <v>9</v>
      </c>
      <c r="I12" s="80" t="s">
        <v>176</v>
      </c>
      <c r="J12" s="40"/>
      <c r="K12" s="40"/>
      <c r="L12" s="40"/>
      <c r="M12" s="40"/>
      <c r="N12" s="40"/>
      <c r="O12" s="40"/>
      <c r="P12" s="40"/>
    </row>
    <row r="13" spans="1:16" ht="22.5">
      <c r="A13" s="6">
        <v>5</v>
      </c>
      <c r="B13" s="7" t="s">
        <v>7</v>
      </c>
      <c r="C13" s="74">
        <v>15</v>
      </c>
      <c r="D13" s="74">
        <v>5.5</v>
      </c>
      <c r="E13" s="74">
        <v>7.5</v>
      </c>
      <c r="F13" s="76">
        <v>0</v>
      </c>
      <c r="G13" s="74">
        <f>SUM(C13:F13)</f>
        <v>28</v>
      </c>
      <c r="H13" s="77">
        <f>G13*100/200</f>
        <v>14</v>
      </c>
      <c r="I13" s="80" t="s">
        <v>176</v>
      </c>
      <c r="J13" s="40"/>
      <c r="K13" s="40"/>
      <c r="L13" s="40"/>
      <c r="M13" s="40"/>
      <c r="N13" s="40"/>
      <c r="O13" s="40"/>
      <c r="P13" s="40"/>
    </row>
    <row r="14" spans="1:16" ht="22.5">
      <c r="A14" s="21" t="s">
        <v>48</v>
      </c>
      <c r="B14" s="21"/>
      <c r="C14" s="74"/>
      <c r="D14" s="74"/>
      <c r="E14" s="74"/>
      <c r="F14" s="66"/>
      <c r="G14" s="74"/>
      <c r="H14" s="78"/>
      <c r="I14" s="80"/>
      <c r="J14" s="40"/>
      <c r="K14" s="40"/>
      <c r="L14" s="40"/>
      <c r="M14" s="40"/>
      <c r="N14" s="40"/>
      <c r="O14" s="40"/>
      <c r="P14" s="40"/>
    </row>
    <row r="15" spans="1:16" ht="22.5">
      <c r="A15" s="6">
        <v>6</v>
      </c>
      <c r="B15" s="7" t="s">
        <v>8</v>
      </c>
      <c r="C15" s="74">
        <v>36.5</v>
      </c>
      <c r="D15" s="74">
        <v>10</v>
      </c>
      <c r="E15" s="74">
        <v>33</v>
      </c>
      <c r="F15" s="76">
        <v>2</v>
      </c>
      <c r="G15" s="74">
        <f>SUM(C15:F15)</f>
        <v>81.5</v>
      </c>
      <c r="H15" s="77">
        <f>G15*100/200</f>
        <v>40.75</v>
      </c>
      <c r="I15" s="80" t="s">
        <v>175</v>
      </c>
      <c r="J15" s="40"/>
      <c r="K15" s="40"/>
      <c r="L15" s="40"/>
      <c r="M15" s="40"/>
      <c r="N15" s="40"/>
      <c r="O15" s="40"/>
      <c r="P15" s="40"/>
    </row>
    <row r="16" spans="1:16" ht="22.5">
      <c r="A16" s="6">
        <v>7</v>
      </c>
      <c r="B16" s="7" t="s">
        <v>9</v>
      </c>
      <c r="C16" s="74">
        <v>26.5</v>
      </c>
      <c r="D16" s="74">
        <v>9</v>
      </c>
      <c r="E16" s="74">
        <v>36.5</v>
      </c>
      <c r="F16" s="76">
        <v>1</v>
      </c>
      <c r="G16" s="74">
        <f>SUM(C16:F16)</f>
        <v>73</v>
      </c>
      <c r="H16" s="77">
        <f>G16*100/200</f>
        <v>36.5</v>
      </c>
      <c r="I16" s="80" t="s">
        <v>176</v>
      </c>
      <c r="J16" s="40"/>
      <c r="K16" s="40"/>
      <c r="L16" s="40"/>
      <c r="M16" s="40"/>
      <c r="N16" s="40"/>
      <c r="O16" s="40"/>
      <c r="P16" s="40"/>
    </row>
    <row r="17" spans="1:16" ht="22.5">
      <c r="A17" s="6">
        <v>8</v>
      </c>
      <c r="B17" s="7" t="s">
        <v>10</v>
      </c>
      <c r="C17" s="74">
        <v>7</v>
      </c>
      <c r="D17" s="74">
        <v>6.5</v>
      </c>
      <c r="E17" s="74">
        <v>24</v>
      </c>
      <c r="F17" s="76">
        <v>1</v>
      </c>
      <c r="G17" s="74">
        <f>SUM(C17:F17)</f>
        <v>38.5</v>
      </c>
      <c r="H17" s="77">
        <f>G17*100/200</f>
        <v>19.25</v>
      </c>
      <c r="I17" s="80" t="s">
        <v>176</v>
      </c>
      <c r="J17" s="40"/>
      <c r="K17" s="40"/>
      <c r="L17" s="40"/>
      <c r="M17" s="40"/>
      <c r="N17" s="40"/>
      <c r="O17" s="40"/>
      <c r="P17" s="40"/>
    </row>
    <row r="18" spans="1:16" ht="22.5">
      <c r="A18" s="21" t="s">
        <v>49</v>
      </c>
      <c r="B18" s="21"/>
      <c r="C18" s="74"/>
      <c r="D18" s="74"/>
      <c r="E18" s="74"/>
      <c r="F18" s="66"/>
      <c r="G18" s="74"/>
      <c r="H18" s="78"/>
      <c r="I18" s="79"/>
      <c r="J18" s="40"/>
      <c r="K18" s="40"/>
      <c r="L18" s="40"/>
      <c r="M18" s="40"/>
      <c r="N18" s="40"/>
      <c r="O18" s="40"/>
      <c r="P18" s="40"/>
    </row>
    <row r="19" spans="1:16" ht="22.5">
      <c r="A19" s="6">
        <v>9</v>
      </c>
      <c r="B19" s="7" t="s">
        <v>11</v>
      </c>
      <c r="C19" s="74">
        <v>39.5</v>
      </c>
      <c r="D19" s="74">
        <v>25</v>
      </c>
      <c r="E19" s="74">
        <v>38.5</v>
      </c>
      <c r="F19" s="76">
        <v>3</v>
      </c>
      <c r="G19" s="74">
        <f>SUM(C19:F19)</f>
        <v>106</v>
      </c>
      <c r="H19" s="77">
        <f aca="true" t="shared" si="0" ref="H19:H26">G19*100/200</f>
        <v>53</v>
      </c>
      <c r="I19" s="80" t="s">
        <v>177</v>
      </c>
      <c r="J19" s="40"/>
      <c r="K19" s="40"/>
      <c r="L19" s="40"/>
      <c r="M19" s="40"/>
      <c r="N19" s="40"/>
      <c r="O19" s="40"/>
      <c r="P19" s="40"/>
    </row>
    <row r="20" spans="1:16" ht="22.5">
      <c r="A20" s="6">
        <v>10</v>
      </c>
      <c r="B20" s="7" t="s">
        <v>40</v>
      </c>
      <c r="C20" s="74">
        <v>18</v>
      </c>
      <c r="D20" s="74">
        <v>8</v>
      </c>
      <c r="E20" s="74">
        <v>22</v>
      </c>
      <c r="F20" s="76">
        <v>1</v>
      </c>
      <c r="G20" s="74">
        <f aca="true" t="shared" si="1" ref="G20:G26">SUM(C20:F20)</f>
        <v>49</v>
      </c>
      <c r="H20" s="77">
        <f t="shared" si="0"/>
        <v>24.5</v>
      </c>
      <c r="I20" s="80" t="s">
        <v>176</v>
      </c>
      <c r="J20" s="40"/>
      <c r="K20" s="40"/>
      <c r="L20" s="40"/>
      <c r="M20" s="40"/>
      <c r="N20" s="40"/>
      <c r="O20" s="40"/>
      <c r="P20" s="40"/>
    </row>
    <row r="21" spans="1:16" ht="22.5">
      <c r="A21" s="6">
        <v>11</v>
      </c>
      <c r="B21" s="7" t="s">
        <v>12</v>
      </c>
      <c r="C21" s="74">
        <v>5.5</v>
      </c>
      <c r="D21" s="74">
        <v>3.5</v>
      </c>
      <c r="E21" s="74">
        <v>7.5</v>
      </c>
      <c r="F21" s="76">
        <v>0</v>
      </c>
      <c r="G21" s="74">
        <f t="shared" si="1"/>
        <v>16.5</v>
      </c>
      <c r="H21" s="77">
        <f t="shared" si="0"/>
        <v>8.25</v>
      </c>
      <c r="I21" s="80" t="s">
        <v>176</v>
      </c>
      <c r="J21" s="40"/>
      <c r="K21" s="40"/>
      <c r="L21" s="40"/>
      <c r="M21" s="40"/>
      <c r="N21" s="40"/>
      <c r="O21" s="40"/>
      <c r="P21" s="40"/>
    </row>
    <row r="22" spans="1:16" ht="22.5">
      <c r="A22" s="6">
        <v>12</v>
      </c>
      <c r="B22" s="7" t="s">
        <v>13</v>
      </c>
      <c r="C22" s="74">
        <v>10</v>
      </c>
      <c r="D22" s="74">
        <v>3.5</v>
      </c>
      <c r="E22" s="74">
        <v>19.5</v>
      </c>
      <c r="F22" s="76">
        <v>1</v>
      </c>
      <c r="G22" s="74">
        <f t="shared" si="1"/>
        <v>34</v>
      </c>
      <c r="H22" s="77">
        <f t="shared" si="0"/>
        <v>17</v>
      </c>
      <c r="I22" s="80" t="s">
        <v>176</v>
      </c>
      <c r="J22" s="40"/>
      <c r="K22" s="40"/>
      <c r="L22" s="40"/>
      <c r="M22" s="40"/>
      <c r="N22" s="40"/>
      <c r="O22" s="40"/>
      <c r="P22" s="40"/>
    </row>
    <row r="23" spans="1:16" ht="22.5">
      <c r="A23" s="6">
        <v>13</v>
      </c>
      <c r="B23" s="7" t="s">
        <v>14</v>
      </c>
      <c r="C23" s="74">
        <v>45</v>
      </c>
      <c r="D23" s="74">
        <v>17</v>
      </c>
      <c r="E23" s="74">
        <v>33</v>
      </c>
      <c r="F23" s="76">
        <v>0</v>
      </c>
      <c r="G23" s="74">
        <f t="shared" si="1"/>
        <v>95</v>
      </c>
      <c r="H23" s="77">
        <f t="shared" si="0"/>
        <v>47.5</v>
      </c>
      <c r="I23" s="80" t="s">
        <v>175</v>
      </c>
      <c r="J23" s="40"/>
      <c r="K23" s="40"/>
      <c r="L23" s="40"/>
      <c r="M23" s="40"/>
      <c r="N23" s="40"/>
      <c r="O23" s="40"/>
      <c r="P23" s="40"/>
    </row>
    <row r="24" spans="1:16" ht="22.5">
      <c r="A24" s="6">
        <v>14</v>
      </c>
      <c r="B24" s="7" t="s">
        <v>39</v>
      </c>
      <c r="C24" s="74">
        <v>9.5</v>
      </c>
      <c r="D24" s="74">
        <v>12</v>
      </c>
      <c r="E24" s="74">
        <v>37</v>
      </c>
      <c r="F24" s="76">
        <v>2</v>
      </c>
      <c r="G24" s="74">
        <f t="shared" si="1"/>
        <v>60.5</v>
      </c>
      <c r="H24" s="77">
        <f t="shared" si="0"/>
        <v>30.25</v>
      </c>
      <c r="I24" s="80" t="s">
        <v>176</v>
      </c>
      <c r="J24" s="40"/>
      <c r="K24" s="40"/>
      <c r="L24" s="40"/>
      <c r="M24" s="40"/>
      <c r="N24" s="40"/>
      <c r="O24" s="40"/>
      <c r="P24" s="40"/>
    </row>
    <row r="25" spans="1:16" ht="22.5">
      <c r="A25" s="6">
        <v>15</v>
      </c>
      <c r="B25" s="7" t="s">
        <v>46</v>
      </c>
      <c r="C25" s="74">
        <v>7</v>
      </c>
      <c r="D25" s="74">
        <v>2.5</v>
      </c>
      <c r="E25" s="74">
        <v>9</v>
      </c>
      <c r="F25" s="76">
        <v>0</v>
      </c>
      <c r="G25" s="74">
        <f t="shared" si="1"/>
        <v>18.5</v>
      </c>
      <c r="H25" s="77">
        <f t="shared" si="0"/>
        <v>9.25</v>
      </c>
      <c r="I25" s="80" t="s">
        <v>176</v>
      </c>
      <c r="J25" s="40"/>
      <c r="K25" s="40"/>
      <c r="L25" s="40"/>
      <c r="M25" s="40"/>
      <c r="N25" s="40"/>
      <c r="O25" s="40"/>
      <c r="P25" s="40"/>
    </row>
    <row r="26" spans="1:16" ht="22.5">
      <c r="A26" s="6">
        <v>16</v>
      </c>
      <c r="B26" s="7" t="s">
        <v>43</v>
      </c>
      <c r="C26" s="74">
        <v>10</v>
      </c>
      <c r="D26" s="74">
        <v>4</v>
      </c>
      <c r="E26" s="74">
        <v>14</v>
      </c>
      <c r="F26" s="76">
        <v>0</v>
      </c>
      <c r="G26" s="74">
        <f t="shared" si="1"/>
        <v>28</v>
      </c>
      <c r="H26" s="77">
        <f t="shared" si="0"/>
        <v>14</v>
      </c>
      <c r="I26" s="80" t="s">
        <v>176</v>
      </c>
      <c r="J26" s="40"/>
      <c r="K26" s="40"/>
      <c r="L26" s="40"/>
      <c r="M26" s="40"/>
      <c r="N26" s="40"/>
      <c r="O26" s="40"/>
      <c r="P26" s="40"/>
    </row>
    <row r="27" spans="1:16" ht="22.5">
      <c r="A27" s="21" t="s">
        <v>50</v>
      </c>
      <c r="B27" s="21"/>
      <c r="C27" s="74"/>
      <c r="D27" s="74"/>
      <c r="E27" s="74"/>
      <c r="F27" s="66"/>
      <c r="G27" s="74"/>
      <c r="H27" s="78"/>
      <c r="I27" s="80"/>
      <c r="J27" s="40"/>
      <c r="K27" s="40"/>
      <c r="L27" s="40"/>
      <c r="M27" s="40"/>
      <c r="N27" s="40"/>
      <c r="O27" s="40"/>
      <c r="P27" s="40"/>
    </row>
    <row r="28" spans="1:16" ht="22.5">
      <c r="A28" s="6">
        <v>17</v>
      </c>
      <c r="B28" s="7" t="s">
        <v>15</v>
      </c>
      <c r="C28" s="74">
        <v>35</v>
      </c>
      <c r="D28" s="74">
        <v>23</v>
      </c>
      <c r="E28" s="74">
        <v>41.5</v>
      </c>
      <c r="F28" s="76">
        <v>3.5</v>
      </c>
      <c r="G28" s="74">
        <f>SUM(C28:F28)</f>
        <v>103</v>
      </c>
      <c r="H28" s="77">
        <f>G28*100/200</f>
        <v>51.5</v>
      </c>
      <c r="I28" s="80" t="s">
        <v>177</v>
      </c>
      <c r="J28" s="40"/>
      <c r="K28" s="40"/>
      <c r="L28" s="40"/>
      <c r="M28" s="40"/>
      <c r="N28" s="40"/>
      <c r="O28" s="40"/>
      <c r="P28" s="40"/>
    </row>
    <row r="29" spans="1:16" ht="22.5">
      <c r="A29" s="6">
        <v>18</v>
      </c>
      <c r="B29" s="7" t="s">
        <v>16</v>
      </c>
      <c r="C29" s="74">
        <v>21.5</v>
      </c>
      <c r="D29" s="74">
        <v>16</v>
      </c>
      <c r="E29" s="74">
        <v>25.5</v>
      </c>
      <c r="F29" s="76">
        <v>2</v>
      </c>
      <c r="G29" s="74">
        <f>SUM(C29:F29)</f>
        <v>65</v>
      </c>
      <c r="H29" s="77">
        <f>G29*100/200</f>
        <v>32.5</v>
      </c>
      <c r="I29" s="80" t="s">
        <v>176</v>
      </c>
      <c r="J29" s="40"/>
      <c r="K29" s="40"/>
      <c r="L29" s="40"/>
      <c r="M29" s="40"/>
      <c r="N29" s="40"/>
      <c r="O29" s="40"/>
      <c r="P29" s="40"/>
    </row>
    <row r="30" spans="1:16" ht="22.5">
      <c r="A30" s="6">
        <v>19</v>
      </c>
      <c r="B30" s="7" t="s">
        <v>17</v>
      </c>
      <c r="C30" s="74">
        <v>16</v>
      </c>
      <c r="D30" s="74">
        <v>14</v>
      </c>
      <c r="E30" s="74">
        <v>29.5</v>
      </c>
      <c r="F30" s="76">
        <v>2</v>
      </c>
      <c r="G30" s="74">
        <f>SUM(C30:F30)</f>
        <v>61.5</v>
      </c>
      <c r="H30" s="77">
        <f>G30*100/200</f>
        <v>30.75</v>
      </c>
      <c r="I30" s="80" t="s">
        <v>176</v>
      </c>
      <c r="J30" s="40"/>
      <c r="K30" s="40"/>
      <c r="L30" s="40"/>
      <c r="M30" s="40"/>
      <c r="N30" s="40"/>
      <c r="O30" s="40"/>
      <c r="P30" s="40"/>
    </row>
    <row r="31" spans="1:16" ht="22.5">
      <c r="A31" s="6">
        <v>20</v>
      </c>
      <c r="B31" s="7" t="s">
        <v>51</v>
      </c>
      <c r="C31" s="74">
        <v>16.5</v>
      </c>
      <c r="D31" s="74">
        <v>21.5</v>
      </c>
      <c r="E31" s="74">
        <v>26.5</v>
      </c>
      <c r="F31" s="76">
        <v>1</v>
      </c>
      <c r="G31" s="74">
        <f>SUM(C31:F31)</f>
        <v>65.5</v>
      </c>
      <c r="H31" s="77">
        <f>G31*100/200</f>
        <v>32.75</v>
      </c>
      <c r="I31" s="80" t="s">
        <v>176</v>
      </c>
      <c r="J31" s="40"/>
      <c r="K31" s="40"/>
      <c r="L31" s="40"/>
      <c r="M31" s="40"/>
      <c r="N31" s="40"/>
      <c r="O31" s="40"/>
      <c r="P31" s="40"/>
    </row>
    <row r="32" spans="1:16" ht="22.5">
      <c r="A32" s="6">
        <v>21</v>
      </c>
      <c r="B32" s="7" t="s">
        <v>63</v>
      </c>
      <c r="C32" s="74">
        <v>14</v>
      </c>
      <c r="D32" s="74">
        <v>9</v>
      </c>
      <c r="E32" s="74">
        <v>23.5</v>
      </c>
      <c r="F32" s="76">
        <v>1</v>
      </c>
      <c r="G32" s="74">
        <f>SUM(C32:F32)</f>
        <v>47.5</v>
      </c>
      <c r="H32" s="77">
        <f>G32*100/200</f>
        <v>23.75</v>
      </c>
      <c r="I32" s="80" t="s">
        <v>176</v>
      </c>
      <c r="J32" s="40"/>
      <c r="K32" s="40"/>
      <c r="L32" s="40"/>
      <c r="M32" s="40"/>
      <c r="N32" s="40"/>
      <c r="O32" s="40"/>
      <c r="P32" s="40"/>
    </row>
    <row r="33" spans="1:16" ht="22.5">
      <c r="A33" s="6"/>
      <c r="B33" s="7"/>
      <c r="C33" s="74"/>
      <c r="D33" s="74"/>
      <c r="E33" s="74"/>
      <c r="F33" s="76"/>
      <c r="G33" s="74"/>
      <c r="H33" s="77"/>
      <c r="I33" s="80"/>
      <c r="J33" s="40"/>
      <c r="K33" s="40"/>
      <c r="L33" s="40"/>
      <c r="M33" s="40"/>
      <c r="N33" s="40"/>
      <c r="O33" s="40"/>
      <c r="P33" s="40"/>
    </row>
    <row r="34" spans="2:16" ht="18.75">
      <c r="B34" s="40"/>
      <c r="C34" s="53">
        <v>100</v>
      </c>
      <c r="D34" s="53">
        <v>40</v>
      </c>
      <c r="E34" s="53">
        <v>54</v>
      </c>
      <c r="F34" s="53">
        <v>6</v>
      </c>
      <c r="G34" s="53">
        <v>200</v>
      </c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8.75">
      <c r="A35" s="91" t="s">
        <v>173</v>
      </c>
      <c r="B35" s="92"/>
      <c r="C35" s="92"/>
      <c r="D35" s="92"/>
      <c r="E35" s="92"/>
      <c r="F35" s="92"/>
      <c r="G35" s="92"/>
      <c r="H35" s="92"/>
      <c r="I35" s="92"/>
      <c r="J35" s="40"/>
      <c r="K35" s="40"/>
      <c r="L35" s="40"/>
      <c r="M35" s="40"/>
      <c r="N35" s="40"/>
      <c r="O35" s="40"/>
      <c r="P35" s="40"/>
    </row>
    <row r="36" spans="1:16" ht="18.75">
      <c r="A36" s="93" t="s">
        <v>174</v>
      </c>
      <c r="B36" s="94"/>
      <c r="C36" s="94"/>
      <c r="D36" s="94"/>
      <c r="E36" s="94"/>
      <c r="F36" s="94"/>
      <c r="G36" s="94"/>
      <c r="H36" s="94"/>
      <c r="I36" s="94"/>
      <c r="J36" s="40"/>
      <c r="K36" s="40"/>
      <c r="L36" s="40"/>
      <c r="M36" s="40"/>
      <c r="N36" s="40"/>
      <c r="O36" s="40"/>
      <c r="P36" s="40"/>
    </row>
    <row r="37" spans="1:16" ht="20.25">
      <c r="A37" s="38"/>
      <c r="B37" s="45" t="s">
        <v>0</v>
      </c>
      <c r="C37" s="46" t="s">
        <v>38</v>
      </c>
      <c r="D37" s="46" t="s">
        <v>41</v>
      </c>
      <c r="E37" s="46" t="s">
        <v>65</v>
      </c>
      <c r="F37" s="46" t="s">
        <v>148</v>
      </c>
      <c r="G37" s="46" t="s">
        <v>72</v>
      </c>
      <c r="H37" s="46" t="s">
        <v>69</v>
      </c>
      <c r="I37" s="46" t="s">
        <v>73</v>
      </c>
      <c r="J37" s="40"/>
      <c r="K37" s="40"/>
      <c r="L37" s="40"/>
      <c r="M37" s="40"/>
      <c r="N37" s="40"/>
      <c r="O37" s="40"/>
      <c r="P37" s="40"/>
    </row>
    <row r="38" spans="1:16" ht="22.5">
      <c r="A38" s="21" t="s">
        <v>52</v>
      </c>
      <c r="B38" s="21"/>
      <c r="C38" s="74"/>
      <c r="D38" s="74"/>
      <c r="E38" s="74"/>
      <c r="F38" s="38"/>
      <c r="G38" s="74"/>
      <c r="H38" s="78"/>
      <c r="I38" s="80"/>
      <c r="J38" s="40"/>
      <c r="K38" s="40"/>
      <c r="L38" s="40"/>
      <c r="M38" s="40"/>
      <c r="N38" s="40"/>
      <c r="O38" s="40"/>
      <c r="P38" s="40"/>
    </row>
    <row r="39" spans="1:16" ht="22.5">
      <c r="A39" s="6">
        <v>22</v>
      </c>
      <c r="B39" s="7" t="s">
        <v>18</v>
      </c>
      <c r="C39" s="74">
        <v>36</v>
      </c>
      <c r="D39" s="74">
        <v>22</v>
      </c>
      <c r="E39" s="74">
        <v>42</v>
      </c>
      <c r="F39" s="76">
        <v>2</v>
      </c>
      <c r="G39" s="74">
        <f>SUM(C39:F39)</f>
        <v>102</v>
      </c>
      <c r="H39" s="77">
        <f>G39*100/200</f>
        <v>51</v>
      </c>
      <c r="I39" s="80" t="s">
        <v>177</v>
      </c>
      <c r="J39" s="40"/>
      <c r="K39" s="40"/>
      <c r="L39" s="40"/>
      <c r="M39" s="40"/>
      <c r="N39" s="40"/>
      <c r="O39" s="40"/>
      <c r="P39" s="40"/>
    </row>
    <row r="40" spans="1:16" ht="22.5">
      <c r="A40" s="6">
        <v>23</v>
      </c>
      <c r="B40" s="8" t="s">
        <v>19</v>
      </c>
      <c r="C40" s="74">
        <v>11.5</v>
      </c>
      <c r="D40" s="74">
        <v>12</v>
      </c>
      <c r="E40" s="74">
        <v>19</v>
      </c>
      <c r="F40" s="76">
        <v>1</v>
      </c>
      <c r="G40" s="74">
        <f>SUM(C40:F40)</f>
        <v>43.5</v>
      </c>
      <c r="H40" s="77">
        <f>G40*100/200</f>
        <v>21.75</v>
      </c>
      <c r="I40" s="80" t="s">
        <v>176</v>
      </c>
      <c r="J40" s="40"/>
      <c r="K40" s="40"/>
      <c r="L40" s="40"/>
      <c r="M40" s="40"/>
      <c r="N40" s="40"/>
      <c r="O40" s="40"/>
      <c r="P40" s="40"/>
    </row>
    <row r="41" spans="1:16" ht="22.5">
      <c r="A41" s="6">
        <v>24</v>
      </c>
      <c r="B41" s="7" t="s">
        <v>20</v>
      </c>
      <c r="C41" s="74">
        <v>11.5</v>
      </c>
      <c r="D41" s="74">
        <v>11</v>
      </c>
      <c r="E41" s="74">
        <v>29.5</v>
      </c>
      <c r="F41" s="76">
        <v>1</v>
      </c>
      <c r="G41" s="74">
        <f>SUM(C41:F41)</f>
        <v>53</v>
      </c>
      <c r="H41" s="77">
        <f>G41*100/200</f>
        <v>26.5</v>
      </c>
      <c r="I41" s="80" t="s">
        <v>176</v>
      </c>
      <c r="J41" s="40"/>
      <c r="K41" s="40"/>
      <c r="L41" s="40"/>
      <c r="M41" s="40"/>
      <c r="N41" s="40"/>
      <c r="O41" s="40"/>
      <c r="P41" s="40"/>
    </row>
    <row r="42" spans="1:16" ht="22.5">
      <c r="A42" s="21" t="s">
        <v>53</v>
      </c>
      <c r="B42" s="21"/>
      <c r="C42" s="74"/>
      <c r="D42" s="74"/>
      <c r="E42" s="74"/>
      <c r="F42" s="66"/>
      <c r="G42" s="74"/>
      <c r="H42" s="78"/>
      <c r="I42" s="80"/>
      <c r="J42" s="40"/>
      <c r="K42" s="40"/>
      <c r="L42" s="40"/>
      <c r="M42" s="40"/>
      <c r="N42" s="40"/>
      <c r="O42" s="40"/>
      <c r="P42" s="40"/>
    </row>
    <row r="43" spans="1:16" ht="22.5">
      <c r="A43" s="6">
        <v>25</v>
      </c>
      <c r="B43" s="7" t="s">
        <v>21</v>
      </c>
      <c r="C43" s="74">
        <v>26</v>
      </c>
      <c r="D43" s="74">
        <v>13</v>
      </c>
      <c r="E43" s="74">
        <v>31</v>
      </c>
      <c r="F43" s="76">
        <v>1.5</v>
      </c>
      <c r="G43" s="74">
        <f aca="true" t="shared" si="2" ref="G43:G49">SUM(C43:F43)</f>
        <v>71.5</v>
      </c>
      <c r="H43" s="77">
        <f aca="true" t="shared" si="3" ref="H43:H49">G43*100/200</f>
        <v>35.75</v>
      </c>
      <c r="I43" s="80" t="s">
        <v>176</v>
      </c>
      <c r="J43" s="40"/>
      <c r="K43" s="40"/>
      <c r="L43" s="40"/>
      <c r="M43" s="40"/>
      <c r="N43" s="40"/>
      <c r="O43" s="40"/>
      <c r="P43" s="40"/>
    </row>
    <row r="44" spans="1:16" ht="22.5">
      <c r="A44" s="6">
        <v>26</v>
      </c>
      <c r="B44" s="7" t="s">
        <v>22</v>
      </c>
      <c r="C44" s="74">
        <v>27</v>
      </c>
      <c r="D44" s="74">
        <v>8</v>
      </c>
      <c r="E44" s="74">
        <v>35</v>
      </c>
      <c r="F44" s="76">
        <v>1</v>
      </c>
      <c r="G44" s="74">
        <f t="shared" si="2"/>
        <v>71</v>
      </c>
      <c r="H44" s="77">
        <f t="shared" si="3"/>
        <v>35.5</v>
      </c>
      <c r="I44" s="80" t="s">
        <v>176</v>
      </c>
      <c r="J44" s="40"/>
      <c r="K44" s="40"/>
      <c r="L44" s="40"/>
      <c r="M44" s="40"/>
      <c r="N44" s="40"/>
      <c r="O44" s="40"/>
      <c r="P44" s="40"/>
    </row>
    <row r="45" spans="1:16" ht="22.5">
      <c r="A45" s="6">
        <v>27</v>
      </c>
      <c r="B45" s="7" t="s">
        <v>23</v>
      </c>
      <c r="C45" s="74">
        <v>19.5</v>
      </c>
      <c r="D45" s="74">
        <v>5.5</v>
      </c>
      <c r="E45" s="74">
        <v>28.5</v>
      </c>
      <c r="F45" s="76">
        <v>2</v>
      </c>
      <c r="G45" s="74">
        <f t="shared" si="2"/>
        <v>55.5</v>
      </c>
      <c r="H45" s="77">
        <f t="shared" si="3"/>
        <v>27.75</v>
      </c>
      <c r="I45" s="80" t="s">
        <v>176</v>
      </c>
      <c r="J45" s="40"/>
      <c r="K45" s="40"/>
      <c r="L45" s="40"/>
      <c r="M45" s="40"/>
      <c r="N45" s="40"/>
      <c r="O45" s="40"/>
      <c r="P45" s="40"/>
    </row>
    <row r="46" spans="1:16" ht="22.5">
      <c r="A46" s="6">
        <v>28</v>
      </c>
      <c r="B46" s="7" t="s">
        <v>67</v>
      </c>
      <c r="C46" s="74">
        <v>13</v>
      </c>
      <c r="D46" s="74">
        <v>10</v>
      </c>
      <c r="E46" s="74">
        <v>7.5</v>
      </c>
      <c r="F46" s="76">
        <v>1</v>
      </c>
      <c r="G46" s="74">
        <f t="shared" si="2"/>
        <v>31.5</v>
      </c>
      <c r="H46" s="77">
        <f t="shared" si="3"/>
        <v>15.75</v>
      </c>
      <c r="I46" s="80" t="s">
        <v>176</v>
      </c>
      <c r="J46" s="40"/>
      <c r="K46" s="40"/>
      <c r="L46" s="40"/>
      <c r="M46" s="40"/>
      <c r="N46" s="40"/>
      <c r="O46" s="40"/>
      <c r="P46" s="40"/>
    </row>
    <row r="47" spans="1:16" ht="22.5">
      <c r="A47" s="6">
        <v>29</v>
      </c>
      <c r="B47" s="7" t="s">
        <v>62</v>
      </c>
      <c r="C47" s="74">
        <v>23.5</v>
      </c>
      <c r="D47" s="74">
        <v>9</v>
      </c>
      <c r="E47" s="74">
        <v>19.5</v>
      </c>
      <c r="F47" s="76">
        <v>0</v>
      </c>
      <c r="G47" s="74">
        <f t="shared" si="2"/>
        <v>52</v>
      </c>
      <c r="H47" s="77">
        <f t="shared" si="3"/>
        <v>26</v>
      </c>
      <c r="I47" s="80" t="s">
        <v>176</v>
      </c>
      <c r="J47" s="40"/>
      <c r="K47" s="40"/>
      <c r="L47" s="40"/>
      <c r="M47" s="40"/>
      <c r="N47" s="40"/>
      <c r="O47" s="40"/>
      <c r="P47" s="40"/>
    </row>
    <row r="48" spans="1:16" ht="22.5">
      <c r="A48" s="6">
        <v>30</v>
      </c>
      <c r="B48" s="7" t="s">
        <v>24</v>
      </c>
      <c r="C48" s="74">
        <v>17</v>
      </c>
      <c r="D48" s="74">
        <v>10</v>
      </c>
      <c r="E48" s="74">
        <v>31</v>
      </c>
      <c r="F48" s="76">
        <v>1</v>
      </c>
      <c r="G48" s="74">
        <f t="shared" si="2"/>
        <v>59</v>
      </c>
      <c r="H48" s="77">
        <f t="shared" si="3"/>
        <v>29.5</v>
      </c>
      <c r="I48" s="80" t="s">
        <v>176</v>
      </c>
      <c r="J48" s="40"/>
      <c r="K48" s="40"/>
      <c r="L48" s="40"/>
      <c r="M48" s="40"/>
      <c r="N48" s="40"/>
      <c r="O48" s="40"/>
      <c r="P48" s="40"/>
    </row>
    <row r="49" spans="1:16" ht="22.5">
      <c r="A49" s="6">
        <v>31</v>
      </c>
      <c r="B49" s="7" t="s">
        <v>25</v>
      </c>
      <c r="C49" s="74">
        <v>21</v>
      </c>
      <c r="D49" s="74">
        <v>6.5</v>
      </c>
      <c r="E49" s="74">
        <v>23</v>
      </c>
      <c r="F49" s="76">
        <v>0</v>
      </c>
      <c r="G49" s="74">
        <f t="shared" si="2"/>
        <v>50.5</v>
      </c>
      <c r="H49" s="77">
        <f t="shared" si="3"/>
        <v>25.25</v>
      </c>
      <c r="I49" s="80" t="s">
        <v>176</v>
      </c>
      <c r="J49" s="40"/>
      <c r="K49" s="40"/>
      <c r="L49" s="40"/>
      <c r="M49" s="40"/>
      <c r="N49" s="40"/>
      <c r="O49" s="40"/>
      <c r="P49" s="40"/>
    </row>
    <row r="50" spans="1:16" ht="22.5">
      <c r="A50" s="21" t="s">
        <v>54</v>
      </c>
      <c r="B50" s="21"/>
      <c r="C50" s="74"/>
      <c r="D50" s="74"/>
      <c r="E50" s="74"/>
      <c r="F50" s="66"/>
      <c r="G50" s="74"/>
      <c r="H50" s="78"/>
      <c r="I50" s="80"/>
      <c r="J50" s="40"/>
      <c r="K50" s="40"/>
      <c r="L50" s="40"/>
      <c r="M50" s="40"/>
      <c r="N50" s="40"/>
      <c r="O50" s="40"/>
      <c r="P50" s="40"/>
    </row>
    <row r="51" spans="1:16" ht="22.5">
      <c r="A51" s="6">
        <v>32</v>
      </c>
      <c r="B51" s="7" t="s">
        <v>26</v>
      </c>
      <c r="C51" s="74">
        <v>20.5</v>
      </c>
      <c r="D51" s="74">
        <v>5</v>
      </c>
      <c r="E51" s="74">
        <v>32</v>
      </c>
      <c r="F51" s="76">
        <v>0.5</v>
      </c>
      <c r="G51" s="74">
        <f>SUM(C51:F51)</f>
        <v>58</v>
      </c>
      <c r="H51" s="77">
        <f>G51*100/200</f>
        <v>29</v>
      </c>
      <c r="I51" s="80" t="s">
        <v>176</v>
      </c>
      <c r="J51" s="40"/>
      <c r="K51" s="40"/>
      <c r="L51" s="40"/>
      <c r="M51" s="40"/>
      <c r="N51" s="40"/>
      <c r="O51" s="40"/>
      <c r="P51" s="40"/>
    </row>
    <row r="52" spans="1:16" ht="22.5">
      <c r="A52" s="6">
        <v>33</v>
      </c>
      <c r="B52" s="7" t="s">
        <v>27</v>
      </c>
      <c r="C52" s="74">
        <v>43</v>
      </c>
      <c r="D52" s="74">
        <v>12.5</v>
      </c>
      <c r="E52" s="74">
        <v>41.5</v>
      </c>
      <c r="F52" s="76">
        <v>1</v>
      </c>
      <c r="G52" s="74">
        <f>SUM(C52:F52)</f>
        <v>98</v>
      </c>
      <c r="H52" s="77">
        <f>G52*100/200</f>
        <v>49</v>
      </c>
      <c r="I52" s="80" t="s">
        <v>175</v>
      </c>
      <c r="J52" s="40"/>
      <c r="K52" s="40"/>
      <c r="L52" s="40"/>
      <c r="M52" s="40"/>
      <c r="N52" s="40"/>
      <c r="O52" s="40"/>
      <c r="P52" s="40"/>
    </row>
    <row r="53" spans="1:16" ht="22.5">
      <c r="A53" s="6">
        <v>34</v>
      </c>
      <c r="B53" s="7" t="s">
        <v>28</v>
      </c>
      <c r="C53" s="74">
        <v>27.5</v>
      </c>
      <c r="D53" s="74">
        <v>17</v>
      </c>
      <c r="E53" s="74">
        <v>23.5</v>
      </c>
      <c r="F53" s="76">
        <v>1</v>
      </c>
      <c r="G53" s="74">
        <f>SUM(C53:F53)</f>
        <v>69</v>
      </c>
      <c r="H53" s="77">
        <f>G53*100/200</f>
        <v>34.5</v>
      </c>
      <c r="I53" s="80" t="s">
        <v>176</v>
      </c>
      <c r="J53" s="40"/>
      <c r="K53" s="40"/>
      <c r="L53" s="40"/>
      <c r="M53" s="40"/>
      <c r="N53" s="40"/>
      <c r="O53" s="40"/>
      <c r="P53" s="40"/>
    </row>
    <row r="54" spans="1:16" ht="22.5">
      <c r="A54" s="6">
        <v>35</v>
      </c>
      <c r="B54" s="7" t="s">
        <v>64</v>
      </c>
      <c r="C54" s="74">
        <v>11</v>
      </c>
      <c r="D54" s="74">
        <v>2.5</v>
      </c>
      <c r="E54" s="74">
        <v>10.5</v>
      </c>
      <c r="F54" s="76">
        <v>0</v>
      </c>
      <c r="G54" s="74">
        <f>SUM(C54:F54)</f>
        <v>24</v>
      </c>
      <c r="H54" s="77">
        <f>G54*100/200</f>
        <v>12</v>
      </c>
      <c r="I54" s="80" t="s">
        <v>176</v>
      </c>
      <c r="J54" s="40"/>
      <c r="K54" s="40"/>
      <c r="L54" s="40"/>
      <c r="M54" s="40"/>
      <c r="N54" s="40"/>
      <c r="O54" s="40"/>
      <c r="P54" s="40"/>
    </row>
    <row r="55" spans="1:16" ht="22.5">
      <c r="A55" s="22" t="s">
        <v>55</v>
      </c>
      <c r="B55" s="22"/>
      <c r="C55" s="74"/>
      <c r="D55" s="74"/>
      <c r="E55" s="74"/>
      <c r="F55" s="66"/>
      <c r="G55" s="74"/>
      <c r="H55" s="78"/>
      <c r="I55" s="80"/>
      <c r="J55" s="40"/>
      <c r="K55" s="40"/>
      <c r="L55" s="40"/>
      <c r="M55" s="40"/>
      <c r="N55" s="40"/>
      <c r="O55" s="40"/>
      <c r="P55" s="40"/>
    </row>
    <row r="56" spans="1:16" ht="22.5">
      <c r="A56" s="6">
        <v>36</v>
      </c>
      <c r="B56" s="7" t="s">
        <v>29</v>
      </c>
      <c r="C56" s="74">
        <v>15</v>
      </c>
      <c r="D56" s="74">
        <v>7</v>
      </c>
      <c r="E56" s="74">
        <v>19.5</v>
      </c>
      <c r="F56" s="76">
        <v>1</v>
      </c>
      <c r="G56" s="74">
        <f>SUM(C56:F56)</f>
        <v>42.5</v>
      </c>
      <c r="H56" s="77">
        <f>G56*100/200</f>
        <v>21.25</v>
      </c>
      <c r="I56" s="80" t="s">
        <v>176</v>
      </c>
      <c r="J56" s="40"/>
      <c r="K56" s="40"/>
      <c r="L56" s="40"/>
      <c r="M56" s="40"/>
      <c r="N56" s="40"/>
      <c r="O56" s="40"/>
      <c r="P56" s="40"/>
    </row>
    <row r="57" spans="1:16" ht="22.5">
      <c r="A57" s="6">
        <v>37</v>
      </c>
      <c r="B57" s="7" t="s">
        <v>30</v>
      </c>
      <c r="C57" s="74">
        <v>22</v>
      </c>
      <c r="D57" s="74">
        <v>19</v>
      </c>
      <c r="E57" s="74">
        <v>25.5</v>
      </c>
      <c r="F57" s="76">
        <v>1</v>
      </c>
      <c r="G57" s="74">
        <f>SUM(C57:F57)</f>
        <v>67.5</v>
      </c>
      <c r="H57" s="77">
        <f>G57*100/200</f>
        <v>33.75</v>
      </c>
      <c r="I57" s="80" t="s">
        <v>176</v>
      </c>
      <c r="J57" s="40"/>
      <c r="K57" s="40"/>
      <c r="L57" s="40"/>
      <c r="M57" s="40"/>
      <c r="N57" s="40"/>
      <c r="O57" s="40"/>
      <c r="P57" s="40"/>
    </row>
    <row r="58" spans="1:16" ht="22.5">
      <c r="A58" s="6">
        <v>38</v>
      </c>
      <c r="B58" s="8" t="s">
        <v>31</v>
      </c>
      <c r="C58" s="74">
        <v>16</v>
      </c>
      <c r="D58" s="74">
        <v>18.5</v>
      </c>
      <c r="E58" s="74">
        <v>29.5</v>
      </c>
      <c r="F58" s="76">
        <v>3</v>
      </c>
      <c r="G58" s="74">
        <f>SUM(C58:F58)</f>
        <v>67</v>
      </c>
      <c r="H58" s="77">
        <f>G58*100/200</f>
        <v>33.5</v>
      </c>
      <c r="I58" s="80" t="s">
        <v>176</v>
      </c>
      <c r="J58" s="40"/>
      <c r="K58" s="40"/>
      <c r="L58" s="40"/>
      <c r="M58" s="40"/>
      <c r="N58" s="40"/>
      <c r="O58" s="40"/>
      <c r="P58" s="40"/>
    </row>
    <row r="59" spans="1:16" ht="22.5">
      <c r="A59" s="6">
        <v>39</v>
      </c>
      <c r="B59" s="7" t="s">
        <v>42</v>
      </c>
      <c r="C59" s="74">
        <v>20</v>
      </c>
      <c r="D59" s="74">
        <v>9</v>
      </c>
      <c r="E59" s="74">
        <v>27</v>
      </c>
      <c r="F59" s="76">
        <v>1</v>
      </c>
      <c r="G59" s="74">
        <f>SUM(C59:F59)</f>
        <v>57</v>
      </c>
      <c r="H59" s="77">
        <f>G59*100/200</f>
        <v>28.5</v>
      </c>
      <c r="I59" s="80" t="s">
        <v>176</v>
      </c>
      <c r="J59" s="40"/>
      <c r="K59" s="40"/>
      <c r="L59" s="40"/>
      <c r="M59" s="40"/>
      <c r="N59" s="40"/>
      <c r="O59" s="40"/>
      <c r="P59" s="40"/>
    </row>
    <row r="60" spans="1:16" ht="22.5">
      <c r="A60" s="21" t="s">
        <v>56</v>
      </c>
      <c r="B60" s="21"/>
      <c r="C60" s="74"/>
      <c r="D60" s="74"/>
      <c r="E60" s="74"/>
      <c r="F60" s="66"/>
      <c r="G60" s="74"/>
      <c r="H60" s="78"/>
      <c r="I60" s="80"/>
      <c r="J60" s="40"/>
      <c r="K60" s="40"/>
      <c r="L60" s="40"/>
      <c r="M60" s="40"/>
      <c r="N60" s="40"/>
      <c r="O60" s="40"/>
      <c r="P60" s="40"/>
    </row>
    <row r="61" spans="1:16" ht="22.5">
      <c r="A61" s="6">
        <v>40</v>
      </c>
      <c r="B61" s="7" t="s">
        <v>32</v>
      </c>
      <c r="C61" s="74">
        <v>17</v>
      </c>
      <c r="D61" s="74">
        <v>19.5</v>
      </c>
      <c r="E61" s="74">
        <v>38</v>
      </c>
      <c r="F61" s="76">
        <v>1</v>
      </c>
      <c r="G61" s="74">
        <f aca="true" t="shared" si="4" ref="G61:G66">SUM(C61:F61)</f>
        <v>75.5</v>
      </c>
      <c r="H61" s="77">
        <f aca="true" t="shared" si="5" ref="H61:H66">G61*100/200</f>
        <v>37.75</v>
      </c>
      <c r="I61" s="80" t="s">
        <v>176</v>
      </c>
      <c r="J61" s="40"/>
      <c r="K61" s="40"/>
      <c r="L61" s="40"/>
      <c r="M61" s="40"/>
      <c r="N61" s="40"/>
      <c r="O61" s="40"/>
      <c r="P61" s="40"/>
    </row>
    <row r="62" spans="1:16" ht="22.5">
      <c r="A62" s="6">
        <v>41</v>
      </c>
      <c r="B62" s="7" t="s">
        <v>33</v>
      </c>
      <c r="C62" s="74">
        <v>21.5</v>
      </c>
      <c r="D62" s="74">
        <v>16</v>
      </c>
      <c r="E62" s="74">
        <v>30</v>
      </c>
      <c r="F62" s="76">
        <v>3</v>
      </c>
      <c r="G62" s="74">
        <f t="shared" si="4"/>
        <v>70.5</v>
      </c>
      <c r="H62" s="77">
        <f t="shared" si="5"/>
        <v>35.25</v>
      </c>
      <c r="I62" s="80" t="s">
        <v>176</v>
      </c>
      <c r="J62" s="40"/>
      <c r="K62" s="40"/>
      <c r="L62" s="40"/>
      <c r="M62" s="40"/>
      <c r="N62" s="40"/>
      <c r="O62" s="40"/>
      <c r="P62" s="40"/>
    </row>
    <row r="63" spans="1:16" ht="22.5">
      <c r="A63" s="6">
        <v>42</v>
      </c>
      <c r="B63" s="7" t="s">
        <v>34</v>
      </c>
      <c r="C63" s="74">
        <v>7</v>
      </c>
      <c r="D63" s="74">
        <v>12</v>
      </c>
      <c r="E63" s="74">
        <v>33</v>
      </c>
      <c r="F63" s="76">
        <v>3</v>
      </c>
      <c r="G63" s="74">
        <f t="shared" si="4"/>
        <v>55</v>
      </c>
      <c r="H63" s="77">
        <f t="shared" si="5"/>
        <v>27.5</v>
      </c>
      <c r="I63" s="80" t="s">
        <v>176</v>
      </c>
      <c r="J63" s="40"/>
      <c r="K63" s="40"/>
      <c r="L63" s="40"/>
      <c r="M63" s="40"/>
      <c r="N63" s="40"/>
      <c r="O63" s="40"/>
      <c r="P63" s="40"/>
    </row>
    <row r="64" spans="1:16" ht="22.5">
      <c r="A64" s="6">
        <v>43</v>
      </c>
      <c r="B64" s="7" t="s">
        <v>35</v>
      </c>
      <c r="C64" s="74">
        <v>9.6</v>
      </c>
      <c r="D64" s="74">
        <v>5.5</v>
      </c>
      <c r="E64" s="74">
        <v>19.5</v>
      </c>
      <c r="F64" s="76">
        <v>1</v>
      </c>
      <c r="G64" s="74">
        <f t="shared" si="4"/>
        <v>35.6</v>
      </c>
      <c r="H64" s="77">
        <f t="shared" si="5"/>
        <v>17.8</v>
      </c>
      <c r="I64" s="80" t="s">
        <v>176</v>
      </c>
      <c r="J64" s="40"/>
      <c r="K64" s="40"/>
      <c r="L64" s="40"/>
      <c r="M64" s="40"/>
      <c r="N64" s="40"/>
      <c r="O64" s="40"/>
      <c r="P64" s="40"/>
    </row>
    <row r="65" spans="1:16" ht="22.5">
      <c r="A65" s="6">
        <v>44</v>
      </c>
      <c r="B65" s="7" t="s">
        <v>36</v>
      </c>
      <c r="C65" s="74">
        <v>9</v>
      </c>
      <c r="D65" s="74">
        <v>9</v>
      </c>
      <c r="E65" s="74">
        <v>28.5</v>
      </c>
      <c r="F65" s="76">
        <v>2</v>
      </c>
      <c r="G65" s="74">
        <f t="shared" si="4"/>
        <v>48.5</v>
      </c>
      <c r="H65" s="77">
        <f t="shared" si="5"/>
        <v>24.25</v>
      </c>
      <c r="I65" s="80" t="s">
        <v>176</v>
      </c>
      <c r="J65" s="40"/>
      <c r="K65" s="40"/>
      <c r="L65" s="40"/>
      <c r="M65" s="40"/>
      <c r="N65" s="40"/>
      <c r="O65" s="40"/>
      <c r="P65" s="40"/>
    </row>
    <row r="66" spans="1:16" ht="22.5">
      <c r="A66" s="6">
        <v>45</v>
      </c>
      <c r="B66" s="8" t="s">
        <v>37</v>
      </c>
      <c r="C66" s="74">
        <v>17.5</v>
      </c>
      <c r="D66" s="74">
        <v>16.5</v>
      </c>
      <c r="E66" s="74">
        <v>32.5</v>
      </c>
      <c r="F66" s="76">
        <v>2</v>
      </c>
      <c r="G66" s="74">
        <f t="shared" si="4"/>
        <v>68.5</v>
      </c>
      <c r="H66" s="77">
        <f t="shared" si="5"/>
        <v>34.25</v>
      </c>
      <c r="I66" s="80" t="s">
        <v>176</v>
      </c>
      <c r="J66" s="40"/>
      <c r="K66" s="40"/>
      <c r="L66" s="40"/>
      <c r="M66" s="40"/>
      <c r="N66" s="40"/>
      <c r="O66" s="40"/>
      <c r="P66" s="40"/>
    </row>
    <row r="67" spans="1:16" ht="22.5">
      <c r="A67" s="6"/>
      <c r="B67" s="8"/>
      <c r="C67" s="74"/>
      <c r="D67" s="74"/>
      <c r="E67" s="74"/>
      <c r="F67" s="76"/>
      <c r="G67" s="74"/>
      <c r="H67" s="77"/>
      <c r="I67" s="79"/>
      <c r="J67" s="40"/>
      <c r="K67" s="40"/>
      <c r="L67" s="40"/>
      <c r="M67" s="40"/>
      <c r="N67" s="40"/>
      <c r="O67" s="40"/>
      <c r="P67" s="40"/>
    </row>
    <row r="68" spans="2:16" ht="18.75">
      <c r="B68" s="40"/>
      <c r="C68" s="53">
        <v>100</v>
      </c>
      <c r="D68" s="53">
        <v>40</v>
      </c>
      <c r="E68" s="53">
        <v>54</v>
      </c>
      <c r="F68" s="53">
        <v>6</v>
      </c>
      <c r="G68" s="53">
        <v>200</v>
      </c>
      <c r="H68" s="40"/>
      <c r="I68" s="40"/>
      <c r="J68" s="40"/>
      <c r="K68" s="40"/>
      <c r="L68" s="40"/>
      <c r="M68" s="40"/>
      <c r="N68" s="40"/>
      <c r="O68" s="40"/>
      <c r="P68" s="40"/>
    </row>
    <row r="69" spans="1:16" ht="18.75">
      <c r="A69" s="91" t="s">
        <v>173</v>
      </c>
      <c r="B69" s="92"/>
      <c r="C69" s="92"/>
      <c r="D69" s="92"/>
      <c r="E69" s="92"/>
      <c r="F69" s="92"/>
      <c r="G69" s="92"/>
      <c r="H69" s="92"/>
      <c r="I69" s="92"/>
      <c r="J69" s="40"/>
      <c r="K69" s="40"/>
      <c r="L69" s="40"/>
      <c r="M69" s="40"/>
      <c r="N69" s="40"/>
      <c r="O69" s="40"/>
      <c r="P69" s="40"/>
    </row>
    <row r="70" spans="1:16" ht="18.75">
      <c r="A70" s="93" t="s">
        <v>174</v>
      </c>
      <c r="B70" s="94"/>
      <c r="C70" s="94"/>
      <c r="D70" s="94"/>
      <c r="E70" s="94"/>
      <c r="F70" s="94"/>
      <c r="G70" s="94"/>
      <c r="H70" s="94"/>
      <c r="I70" s="94"/>
      <c r="J70" s="40"/>
      <c r="K70" s="40"/>
      <c r="L70" s="40"/>
      <c r="M70" s="40"/>
      <c r="N70" s="40"/>
      <c r="O70" s="40"/>
      <c r="P70" s="40"/>
    </row>
    <row r="71" spans="1:16" ht="20.25">
      <c r="A71" s="38"/>
      <c r="B71" s="45" t="s">
        <v>0</v>
      </c>
      <c r="C71" s="46" t="s">
        <v>38</v>
      </c>
      <c r="D71" s="46" t="s">
        <v>41</v>
      </c>
      <c r="E71" s="46" t="s">
        <v>65</v>
      </c>
      <c r="F71" s="46" t="s">
        <v>148</v>
      </c>
      <c r="G71" s="46" t="s">
        <v>72</v>
      </c>
      <c r="H71" s="46" t="s">
        <v>69</v>
      </c>
      <c r="I71" s="46" t="s">
        <v>73</v>
      </c>
      <c r="J71" s="40"/>
      <c r="K71" s="40"/>
      <c r="L71" s="40"/>
      <c r="M71" s="40"/>
      <c r="N71" s="40"/>
      <c r="O71" s="40"/>
      <c r="P71" s="40"/>
    </row>
    <row r="72" spans="1:16" ht="22.5">
      <c r="A72" s="21" t="s">
        <v>57</v>
      </c>
      <c r="B72" s="21"/>
      <c r="C72" s="74"/>
      <c r="D72" s="74"/>
      <c r="E72" s="74"/>
      <c r="F72" s="66"/>
      <c r="G72" s="74"/>
      <c r="H72" s="78"/>
      <c r="I72" s="79"/>
      <c r="J72" s="40"/>
      <c r="K72" s="40"/>
      <c r="L72" s="40"/>
      <c r="M72" s="40"/>
      <c r="N72" s="40"/>
      <c r="O72" s="40"/>
      <c r="P72" s="40"/>
    </row>
    <row r="73" spans="1:16" ht="22.5">
      <c r="A73" s="6">
        <v>46</v>
      </c>
      <c r="B73" s="7" t="s">
        <v>58</v>
      </c>
      <c r="C73" s="74">
        <v>34.5</v>
      </c>
      <c r="D73" s="74">
        <v>16</v>
      </c>
      <c r="E73" s="74">
        <v>25.5</v>
      </c>
      <c r="F73" s="76">
        <v>1.5</v>
      </c>
      <c r="G73" s="74">
        <f>SUM(C73:F73)</f>
        <v>77.5</v>
      </c>
      <c r="H73" s="77">
        <f>G73*100/200</f>
        <v>38.75</v>
      </c>
      <c r="I73" s="79" t="s">
        <v>176</v>
      </c>
      <c r="J73" s="40"/>
      <c r="K73" s="40"/>
      <c r="L73" s="40"/>
      <c r="M73" s="40"/>
      <c r="N73" s="40"/>
      <c r="O73" s="40"/>
      <c r="P73" s="40"/>
    </row>
    <row r="74" spans="1:16" ht="22.5">
      <c r="A74" s="6">
        <v>47</v>
      </c>
      <c r="B74" s="7" t="s">
        <v>68</v>
      </c>
      <c r="C74" s="74">
        <v>16.5</v>
      </c>
      <c r="D74" s="74">
        <v>6</v>
      </c>
      <c r="E74" s="74">
        <v>18</v>
      </c>
      <c r="F74" s="76">
        <v>0</v>
      </c>
      <c r="G74" s="74">
        <f>SUM(C74:F74)</f>
        <v>40.5</v>
      </c>
      <c r="H74" s="77">
        <f>G74*100/200</f>
        <v>20.25</v>
      </c>
      <c r="I74" s="79" t="s">
        <v>176</v>
      </c>
      <c r="J74" s="40"/>
      <c r="K74" s="40"/>
      <c r="L74" s="40"/>
      <c r="M74" s="40"/>
      <c r="N74" s="40"/>
      <c r="O74" s="40"/>
      <c r="P74" s="40"/>
    </row>
    <row r="75" spans="1:16" ht="22.5">
      <c r="A75" s="6">
        <v>48</v>
      </c>
      <c r="B75" s="7" t="s">
        <v>59</v>
      </c>
      <c r="C75" s="74">
        <v>9</v>
      </c>
      <c r="D75" s="74">
        <v>5</v>
      </c>
      <c r="E75" s="74">
        <v>12</v>
      </c>
      <c r="F75" s="76">
        <v>2</v>
      </c>
      <c r="G75" s="74">
        <f>SUM(C75:F75)</f>
        <v>28</v>
      </c>
      <c r="H75" s="77">
        <f>G75*100/200</f>
        <v>14</v>
      </c>
      <c r="I75" s="79" t="s">
        <v>176</v>
      </c>
      <c r="J75" s="40"/>
      <c r="K75" s="40"/>
      <c r="L75" s="40"/>
      <c r="M75" s="40"/>
      <c r="N75" s="40"/>
      <c r="O75" s="40"/>
      <c r="P75" s="40"/>
    </row>
    <row r="76" spans="1:16" ht="22.5">
      <c r="A76" s="9">
        <v>49</v>
      </c>
      <c r="B76" s="7" t="s">
        <v>60</v>
      </c>
      <c r="C76" s="74">
        <v>7</v>
      </c>
      <c r="D76" s="74">
        <v>10.5</v>
      </c>
      <c r="E76" s="74">
        <v>21.5</v>
      </c>
      <c r="F76" s="76">
        <v>1</v>
      </c>
      <c r="G76" s="74">
        <f>SUM(C76:F76)</f>
        <v>40</v>
      </c>
      <c r="H76" s="77">
        <f>G76*100/200</f>
        <v>20</v>
      </c>
      <c r="I76" s="79" t="s">
        <v>176</v>
      </c>
      <c r="J76" s="40"/>
      <c r="K76" s="40"/>
      <c r="L76" s="40"/>
      <c r="M76" s="40"/>
      <c r="N76" s="40"/>
      <c r="O76" s="40"/>
      <c r="P76" s="40"/>
    </row>
    <row r="77" spans="1:16" ht="22.5">
      <c r="A77" s="9">
        <v>50</v>
      </c>
      <c r="B77" s="7" t="s">
        <v>61</v>
      </c>
      <c r="C77" s="74">
        <v>12.5</v>
      </c>
      <c r="D77" s="74">
        <v>14.5</v>
      </c>
      <c r="E77" s="74">
        <v>24</v>
      </c>
      <c r="F77" s="76">
        <v>1</v>
      </c>
      <c r="G77" s="74">
        <f>SUM(C77:F77)</f>
        <v>52</v>
      </c>
      <c r="H77" s="77">
        <f>G77*100/200</f>
        <v>26</v>
      </c>
      <c r="I77" s="79" t="s">
        <v>176</v>
      </c>
      <c r="J77" s="40"/>
      <c r="K77" s="40"/>
      <c r="L77" s="40"/>
      <c r="M77" s="40"/>
      <c r="N77" s="40"/>
      <c r="O77" s="40"/>
      <c r="P77" s="40"/>
    </row>
    <row r="78" spans="2:16" ht="18.7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ht="18.7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ht="18.7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ht="18.7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ht="18.7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ht="18.7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ht="18.7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ht="18.7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ht="18.7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ht="18.7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ht="18.7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ht="18.7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ht="18.7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ht="18.7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ht="18.7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ht="18.7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ht="18.7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ht="18.7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2:16" ht="18.7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2:16" ht="18.7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2:16" ht="18.7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2:16" ht="18.7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2:16" ht="18.7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2:16" ht="18.7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2:16" ht="18.7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2:16" ht="18.7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2:16" ht="18.7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2:16" ht="18.7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2:16" ht="18.7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2:16" ht="18.7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2:16" ht="18.7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2:16" ht="18.7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2:16" ht="18.7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2:16" ht="18.7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2:16" ht="18.7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2:16" ht="18.7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2:16" ht="18.7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2:16" ht="18.7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2:16" ht="18.7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2:16" ht="18.7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2:16" ht="18.7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2:16" ht="18.7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2:16" ht="18.7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2:16" ht="18.7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2:16" ht="18.7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2:16" ht="18.7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2:16" ht="18.7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</row>
    <row r="125" spans="2:16" ht="18.7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2:16" ht="18.7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2:16" ht="18.7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2:16" ht="18.7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ht="18.7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2:16" ht="18.7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ht="18.7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2:16" ht="18.7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2:16" ht="18.7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2:16" ht="18.7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2:16" ht="18.7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2:16" ht="18.7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2:16" ht="18.7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2:16" ht="18.7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2:16" ht="18.7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2:16" ht="18.7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2:16" ht="18.7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2:16" ht="18.7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2:16" ht="18.7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16" ht="18.7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2:16" ht="18.7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2:16" ht="18.7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2:16" ht="18.7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2:16" ht="18.7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2:16" ht="18.7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2:16" ht="18.7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2:16" ht="18.7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2:16" ht="18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2:16" ht="18.7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2:16" ht="18.7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2:16" ht="18.7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2:16" ht="18.7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2:16" ht="18.7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2:16" ht="18.7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2:16" ht="18.7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2:16" ht="18.7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2:16" ht="18.7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2:16" ht="18.7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2:16" ht="18.7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8.7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2:16" ht="18.7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18.7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2:16" ht="18.7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2:16" ht="18.7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2:16" ht="18.7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2:16" ht="18.7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</row>
    <row r="171" spans="2:16" ht="18.7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</row>
    <row r="172" spans="2:16" ht="18.7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</row>
    <row r="173" spans="2:16" ht="18.7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</row>
    <row r="174" spans="2:16" ht="18.7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2:16" ht="18.7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2:16" ht="18.7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2:16" ht="18.7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2:16" ht="18.7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2:16" ht="18.7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</row>
    <row r="180" spans="2:16" ht="18.7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2:16" ht="18.7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2:16" ht="18.7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2:16" ht="18.7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2:16" ht="18.7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2:16" ht="18.75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2:16" ht="18.75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2:16" ht="18.75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2:16" ht="18.75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2:16" ht="18.75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2:16" ht="18.75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8.7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</row>
    <row r="192" spans="2:16" ht="18.7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8.75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</row>
    <row r="194" spans="2:16" ht="18.75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2:16" ht="18.75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</row>
    <row r="196" spans="2:16" ht="18.75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</row>
    <row r="197" spans="2:16" ht="18.75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2:16" ht="18.75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</row>
    <row r="199" spans="2:16" ht="18.75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</row>
    <row r="200" spans="2:16" ht="18.75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</row>
    <row r="201" spans="2:16" ht="18.7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</row>
    <row r="202" spans="2:16" ht="18.7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</row>
    <row r="203" spans="2:16" ht="18.7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</row>
    <row r="204" spans="2:16" ht="18.7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</row>
    <row r="205" spans="2:16" ht="18.75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</row>
    <row r="206" spans="2:16" ht="18.75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</row>
    <row r="207" spans="2:16" ht="18.75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2:16" ht="18.75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</row>
    <row r="209" spans="2:16" ht="18.75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</row>
    <row r="210" spans="2:16" ht="18.75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</row>
    <row r="211" spans="2:16" ht="18.75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</row>
    <row r="212" spans="2:16" ht="18.75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</row>
    <row r="213" spans="2:16" ht="18.75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</row>
    <row r="214" spans="2:16" ht="18.75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</row>
    <row r="215" spans="2:16" ht="18.75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</row>
    <row r="216" spans="2:16" ht="18.75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</row>
    <row r="217" spans="2:16" ht="18.75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2:16" ht="18.7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2:16" ht="18.75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2:16" ht="18.75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2:16" ht="18.75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2:16" ht="18.75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2:16" ht="18.75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2:16" ht="18.75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2:16" ht="18.75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2:16" ht="18.75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2:16" ht="18.75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2:16" ht="18.75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2:16" ht="18.75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2:16" ht="18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2:16" ht="18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2:16" ht="18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2:16" ht="18.75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2:16" ht="18.75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2:16" ht="18.75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2:16" ht="18.75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2:16" ht="18.75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2:16" ht="18.75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2:16" ht="18.75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2:16" ht="18.75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2:16" ht="18.75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2:16" ht="18.75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2:16" ht="18.75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2:16" ht="18.75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2:16" ht="18.75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2:16" ht="18.75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2:16" ht="18.75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2:16" ht="18.75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2:16" ht="18.75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2:16" ht="18.75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2:16" ht="18.75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2:16" ht="18.75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2:16" ht="18.75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2:16" ht="18.75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2:16" ht="18.75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2:16" ht="18.75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2:16" ht="18.75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2:16" ht="18.75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2:16" ht="18.75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2:16" ht="18.75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2:16" ht="18.75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2:16" ht="18.75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2:16" ht="18.75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2:16" ht="18.75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2:16" ht="18.75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2:16" ht="18.75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2:16" ht="18.75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2:16" ht="18.75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2:16" ht="18.75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2:16" ht="18.75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2:16" ht="18.75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2:16" ht="18.75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2:16" ht="18.75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2:16" ht="18.75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2:16" ht="18.75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2:16" ht="18.75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2:16" ht="18.75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2:16" ht="18.75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2:16" ht="18.75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2:16" ht="18.75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2:16" ht="18.75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2:16" ht="18.75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2:16" ht="18.75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2:16" ht="18.75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2:16" ht="18.75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2:16" ht="18.75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2:16" ht="18.75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2:16" ht="18.75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2:16" ht="18.75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2:16" ht="18.75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2:16" ht="18.75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2:16" ht="18.75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2:16" ht="18.75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2:16" ht="18.75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2:16" ht="18.75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2:16" ht="18.75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2:16" ht="18.75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2:16" ht="18.75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2:16" ht="18.75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2:16" ht="18.75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2:16" ht="18.75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2:16" ht="18.75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2:16" ht="18.75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2:16" ht="18.75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2:16" ht="18.75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2:16" ht="18.75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2:16" ht="18.75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2:16" ht="18.75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2:16" ht="18.75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2:16" ht="18.75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  <row r="311" spans="2:16" ht="18.75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</row>
    <row r="312" spans="2:16" ht="18.75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</row>
    <row r="313" spans="2:16" ht="18.75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</row>
    <row r="314" spans="2:16" ht="18.75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</row>
    <row r="315" spans="2:16" ht="18.75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2:16" ht="18.75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2:16" ht="18.75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</row>
    <row r="318" spans="2:16" ht="18.75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2:16" ht="18.75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2:16" ht="18.75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2:16" ht="18.75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2:16" ht="18.75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2:16" ht="18.75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2:16" ht="18.75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2:16" ht="18.75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</row>
    <row r="326" spans="2:16" ht="18.75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2:16" ht="18.75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</row>
    <row r="328" spans="2:16" ht="18.75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</row>
    <row r="329" spans="2:16" ht="18.75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</row>
    <row r="330" spans="2:16" ht="18.75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</row>
    <row r="331" spans="2:16" ht="18.75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</row>
    <row r="332" spans="2:16" ht="18.75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</row>
    <row r="333" spans="2:16" ht="18.75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</row>
    <row r="334" spans="2:16" ht="18.75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</row>
    <row r="335" spans="2:16" ht="18.75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</row>
    <row r="336" spans="2:16" ht="18.75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</row>
    <row r="337" spans="2:16" ht="18.75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</row>
    <row r="338" spans="2:16" ht="18.75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</row>
    <row r="339" spans="2:16" ht="18.75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2:16" ht="18.75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2:16" ht="18.75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</row>
    <row r="342" spans="2:16" ht="18.75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</row>
    <row r="343" spans="2:16" ht="18.75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</row>
    <row r="344" spans="2:16" ht="18.75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</row>
    <row r="345" spans="2:16" ht="18.75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</row>
    <row r="346" spans="2:16" ht="18.75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2:16" ht="18.75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</row>
    <row r="348" spans="2:16" ht="18.75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</row>
    <row r="349" spans="2:16" ht="18.75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</row>
    <row r="350" spans="2:16" ht="18.75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</row>
    <row r="351" spans="2:16" ht="18.75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2:16" ht="18.75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2:16" ht="18.75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</row>
    <row r="354" spans="2:16" ht="18.75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</row>
    <row r="355" spans="2:16" ht="18.75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</row>
    <row r="356" spans="2:16" ht="18.75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</row>
    <row r="357" spans="2:16" ht="18.75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</row>
    <row r="358" spans="2:16" ht="18.75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</row>
    <row r="359" spans="2:16" ht="18.75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</row>
    <row r="360" spans="2:16" ht="18.75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</row>
    <row r="361" spans="2:16" ht="18.75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</row>
    <row r="362" spans="2:16" ht="18.75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</row>
    <row r="363" spans="2:16" ht="18.75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</row>
    <row r="364" spans="2:16" ht="18.75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</row>
    <row r="365" spans="2:16" ht="18.75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</row>
    <row r="366" spans="2:16" ht="18.75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</row>
    <row r="367" spans="2:16" ht="18.75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</row>
    <row r="368" spans="2:16" ht="18.75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</row>
    <row r="369" spans="2:16" ht="18.75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2:16" ht="18.75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</row>
    <row r="371" spans="2:16" ht="18.75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</row>
    <row r="372" spans="2:16" ht="18.75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</row>
    <row r="373" spans="2:16" ht="18.75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</row>
    <row r="374" spans="2:16" ht="18.75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</row>
    <row r="375" spans="2:16" ht="18.75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</row>
    <row r="376" spans="2:16" ht="18.75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pans="2:16" ht="18.75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</row>
    <row r="378" spans="2:16" ht="18.75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</row>
    <row r="379" spans="2:16" ht="18.75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</row>
    <row r="380" spans="2:16" ht="18.75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</row>
    <row r="381" spans="2:16" ht="18.75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</row>
    <row r="382" spans="2:16" ht="18.75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</row>
    <row r="383" spans="2:16" ht="18.75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</row>
    <row r="384" spans="2:16" ht="18.75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2:16" ht="18.75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</row>
    <row r="386" spans="2:16" ht="18.75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2:16" ht="18.75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</row>
    <row r="388" spans="2:16" ht="18.75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</row>
    <row r="389" spans="2:16" ht="18.75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2:16" ht="18.75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2:16" ht="18.75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</row>
    <row r="392" spans="2:16" ht="18.75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2:16" ht="18.75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</row>
    <row r="394" spans="2:16" ht="18.75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2:16" ht="18.75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</row>
    <row r="396" spans="2:16" ht="18.75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</row>
    <row r="397" spans="2:16" ht="18.75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</row>
    <row r="398" spans="2:16" ht="18.75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</row>
    <row r="399" spans="2:16" ht="18.75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</row>
    <row r="400" spans="2:16" ht="18.75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</row>
    <row r="401" spans="2:16" ht="18.75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</row>
    <row r="402" spans="2:16" ht="18.75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</row>
    <row r="403" spans="2:16" ht="18.75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</row>
    <row r="404" spans="2:16" ht="18.75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</row>
    <row r="405" spans="2:16" ht="18.75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</row>
    <row r="406" spans="2:16" ht="18.75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</row>
    <row r="407" spans="2:16" ht="18.75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</row>
    <row r="408" spans="2:16" ht="18.75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</row>
    <row r="409" spans="2:16" ht="18.75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</row>
    <row r="410" spans="2:16" ht="18.75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2:16" ht="18.75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2:16" ht="18.75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</row>
    <row r="413" spans="2:16" ht="18.75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</row>
    <row r="414" spans="2:16" ht="18.75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</row>
    <row r="415" spans="2:16" ht="18.75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</row>
    <row r="416" spans="2:16" ht="18.75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2:16" ht="18.75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</row>
    <row r="418" spans="2:16" ht="18.75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</row>
    <row r="419" spans="2:16" ht="18.75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</row>
    <row r="420" spans="2:16" ht="18.75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</row>
    <row r="421" spans="2:16" ht="18.75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</row>
    <row r="422" spans="2:16" ht="18.75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2:16" ht="18.75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</row>
    <row r="424" spans="2:16" ht="18.75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</row>
    <row r="425" spans="2:16" ht="18.75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</row>
    <row r="426" spans="2:16" ht="18.75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2:16" ht="18.75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2:16" ht="18.75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2:16" ht="18.75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</row>
    <row r="430" spans="2:16" ht="18.75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</row>
    <row r="431" spans="2:16" ht="18.75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</row>
    <row r="432" spans="2:16" ht="18.75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</row>
    <row r="433" spans="2:16" ht="18.75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</row>
    <row r="434" spans="2:16" ht="18.75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</row>
    <row r="435" spans="2:16" ht="18.75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</row>
    <row r="436" spans="2:16" ht="18.75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</row>
    <row r="437" spans="2:16" ht="18.75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</row>
    <row r="438" spans="2:16" ht="18.75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</row>
    <row r="439" spans="2:16" ht="18.75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</row>
    <row r="440" spans="2:16" ht="18.75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</row>
    <row r="441" spans="2:16" ht="18.75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</row>
    <row r="442" spans="2:16" ht="18.75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</row>
    <row r="443" spans="2:16" ht="18.75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</row>
    <row r="444" spans="2:16" ht="18.75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</row>
    <row r="445" spans="2:16" ht="18.75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</row>
    <row r="446" spans="2:16" ht="18.75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</row>
    <row r="447" spans="2:16" ht="18.75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</row>
    <row r="448" spans="2:16" ht="18.75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2:16" ht="18.75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</row>
    <row r="450" spans="2:16" ht="18.75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</row>
    <row r="451" spans="2:16" ht="18.75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</row>
    <row r="452" spans="2:16" ht="18.75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</row>
    <row r="453" spans="2:16" ht="18.75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</row>
    <row r="454" spans="2:16" ht="18.75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</row>
    <row r="455" spans="2:16" ht="18.75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</row>
    <row r="456" spans="2:16" ht="18.75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</row>
    <row r="457" spans="2:16" ht="18.75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</row>
    <row r="458" spans="2:16" ht="18.75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</row>
    <row r="459" spans="2:16" ht="18.75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</row>
    <row r="460" spans="2:16" ht="18.75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</row>
    <row r="461" spans="2:16" ht="18.75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</row>
    <row r="462" spans="2:16" ht="18.75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</row>
    <row r="463" spans="2:16" ht="18.75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</row>
    <row r="464" spans="2:16" ht="18.75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</row>
    <row r="465" spans="2:16" ht="18.75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</row>
    <row r="466" spans="2:16" ht="18.75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</row>
    <row r="467" spans="2:16" ht="18.75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</row>
    <row r="468" spans="2:16" ht="18.75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</row>
    <row r="469" spans="2:16" ht="18.75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</row>
    <row r="470" spans="2:16" ht="18.75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</row>
    <row r="471" spans="2:16" ht="18.75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</row>
    <row r="472" spans="2:16" ht="18.75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</row>
    <row r="473" spans="2:16" ht="18.75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</row>
    <row r="474" spans="2:16" ht="18.75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</row>
    <row r="475" spans="2:16" ht="18.75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</row>
    <row r="476" spans="2:16" ht="18.75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</row>
    <row r="477" spans="2:16" ht="18.75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</row>
    <row r="478" spans="2:16" ht="18.75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</row>
    <row r="479" spans="2:16" ht="18.75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</row>
    <row r="480" spans="2:16" ht="18.75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2:16" ht="18.75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</row>
    <row r="482" spans="2:16" ht="18.75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</row>
    <row r="483" spans="2:16" ht="18.75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2:16" ht="18.75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2:16" ht="18.75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</row>
    <row r="486" spans="2:16" ht="18.75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</row>
    <row r="487" spans="2:16" ht="18.75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</row>
    <row r="488" spans="2:16" ht="18.75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</row>
    <row r="489" spans="2:16" ht="18.75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2:16" ht="18.75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2:16" ht="18.75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2:16" ht="18.75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2:16" ht="18.75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2:16" ht="18.75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2:16" ht="18.75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2:16" ht="18.75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 ht="18.75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 ht="18.75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 ht="18.75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 ht="18.75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 ht="18.75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 ht="18.75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</row>
    <row r="503" spans="2:16" ht="18.75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 ht="18.75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 ht="18.75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 ht="18.75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 ht="18.75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 ht="18.75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 ht="18.75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 ht="18.75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 ht="18.75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 ht="18.75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 ht="18.75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 ht="18.75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 ht="18.75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 ht="18.75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 ht="18.75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 ht="18.75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 ht="18.75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 ht="18.75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 ht="18.75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 ht="18.75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 ht="18.75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 ht="18.75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 ht="18.75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 ht="18.75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 ht="18.75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 ht="18.75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 ht="18.75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 ht="18.75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 ht="18.75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 ht="18.75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 ht="18.75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 ht="18.75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 ht="18.75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</row>
    <row r="536" spans="2:16" ht="18.75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 ht="18.75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 ht="18.75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 ht="18.75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 ht="18.75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 ht="18.75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 ht="18.75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 ht="18.75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 ht="18.75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 ht="18.75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 ht="18.75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 ht="18.75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 ht="18.75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 ht="18.75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 ht="18.75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 ht="18.75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 ht="18.75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 ht="18.75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 ht="18.75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 ht="18.75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 ht="18.75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 ht="18.75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 ht="18.75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 ht="18.75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 ht="18.75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 ht="18.75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 ht="18.75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 ht="18.75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 ht="18.75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 ht="18.75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 ht="18.75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 ht="18.75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 ht="18.75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</row>
    <row r="569" spans="2:16" ht="18.75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 ht="18.75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 ht="18.75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 ht="18.75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 ht="18.75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 ht="18.75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 ht="18.75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 ht="18.75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 ht="18.75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 ht="18.75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 ht="18.75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 ht="18.75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 ht="18.75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 ht="18.75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 ht="18.75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 ht="18.75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 ht="18.75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 ht="18.75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 ht="18.75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 ht="18.75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 ht="18.75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 ht="18.75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 ht="18.75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 ht="18.75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 ht="18.75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 ht="18.75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 ht="18.75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 ht="18.75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 ht="18.75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  <row r="598" spans="2:16" ht="18.75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</row>
    <row r="599" spans="2:16" ht="18.75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</row>
    <row r="600" spans="2:16" ht="18.75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</row>
    <row r="601" spans="2:16" ht="18.75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</row>
    <row r="602" spans="2:16" ht="18.75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</row>
    <row r="603" spans="2:16" ht="18.75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</row>
    <row r="604" spans="2:16" ht="18.75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</row>
    <row r="605" spans="2:16" ht="18.75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</row>
    <row r="606" spans="2:16" ht="18.75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</row>
    <row r="607" spans="2:16" ht="18.75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</row>
    <row r="608" spans="2:16" ht="18.75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</row>
    <row r="609" spans="2:16" ht="18.75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</row>
    <row r="610" spans="2:16" ht="18.75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</row>
    <row r="611" spans="2:16" ht="18.75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</row>
    <row r="612" spans="2:16" ht="18.75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</row>
    <row r="613" spans="2:16" ht="18.75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</row>
    <row r="614" spans="2:16" ht="18.75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</row>
    <row r="615" spans="2:16" ht="18.75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</row>
    <row r="616" spans="2:16" ht="18.75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</row>
    <row r="617" spans="2:16" ht="18.75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</row>
    <row r="618" spans="2:16" ht="18.75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</row>
    <row r="619" spans="2:16" ht="18.75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</row>
    <row r="620" spans="2:16" ht="18.75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</row>
    <row r="621" spans="2:16" ht="18.75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</row>
    <row r="622" spans="2:16" ht="18.75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</row>
    <row r="623" spans="2:16" ht="18.75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</row>
    <row r="624" spans="2:16" ht="18.75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</row>
    <row r="625" spans="2:16" ht="18.75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</row>
    <row r="626" spans="2:16" ht="18.75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</row>
    <row r="627" spans="2:16" ht="18.75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</row>
    <row r="628" spans="2:16" ht="18.75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</row>
    <row r="629" spans="2:16" ht="18.75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</row>
    <row r="630" spans="2:16" ht="18.75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</row>
    <row r="631" spans="2:16" ht="18.75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</row>
    <row r="632" spans="2:16" ht="18.75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</row>
    <row r="633" spans="2:16" ht="18.75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</row>
    <row r="634" spans="2:16" ht="18.75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</row>
    <row r="635" spans="2:16" ht="18.75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</row>
    <row r="636" spans="2:16" ht="18.75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</row>
    <row r="637" spans="2:16" ht="18.75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</row>
    <row r="638" spans="2:16" ht="18.75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</row>
    <row r="639" spans="2:16" ht="18.75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</row>
    <row r="640" spans="2:16" ht="18.75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</row>
    <row r="641" spans="2:16" ht="18.75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</row>
    <row r="642" spans="2:16" ht="18.75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</row>
    <row r="643" spans="2:16" ht="18.75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</row>
    <row r="644" spans="2:16" ht="18.75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</row>
    <row r="645" spans="2:16" ht="18.75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</row>
    <row r="646" spans="2:16" ht="18.75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</row>
    <row r="647" spans="2:16" ht="18.75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</row>
    <row r="648" spans="2:16" ht="18.75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</row>
    <row r="649" spans="2:16" ht="18.75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</row>
    <row r="650" spans="2:16" ht="18.75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</row>
    <row r="651" spans="2:16" ht="18.75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</row>
    <row r="652" spans="2:16" ht="18.75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</row>
    <row r="653" spans="2:16" ht="18.75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</row>
    <row r="654" spans="2:16" ht="18.75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</row>
    <row r="655" spans="2:16" ht="18.75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</row>
    <row r="656" spans="2:16" ht="18.75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</row>
    <row r="657" spans="2:16" ht="18.75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</row>
    <row r="658" spans="2:16" ht="18.75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</row>
    <row r="659" spans="2:16" ht="18.75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</row>
    <row r="660" spans="2:16" ht="18.75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</row>
    <row r="661" spans="2:16" ht="18.75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</row>
    <row r="662" spans="2:16" ht="18.75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</row>
    <row r="663" spans="2:16" ht="18.75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</row>
    <row r="664" spans="2:16" ht="18.75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</row>
    <row r="665" spans="2:16" ht="18.75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</row>
    <row r="666" spans="2:16" ht="18.75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</row>
    <row r="667" spans="2:16" ht="18.75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</row>
    <row r="668" spans="2:16" ht="18.75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</row>
    <row r="669" spans="2:16" ht="18.75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</row>
    <row r="670" spans="2:16" ht="18.75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</row>
    <row r="671" spans="2:16" ht="18.75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</row>
    <row r="672" spans="2:16" ht="18.75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</row>
    <row r="673" spans="2:16" ht="18.75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</row>
    <row r="674" spans="2:16" ht="18.75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</row>
    <row r="675" spans="2:16" ht="18.75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</row>
    <row r="676" spans="2:16" ht="18.75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</row>
    <row r="677" spans="2:16" ht="18.75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</row>
    <row r="678" spans="2:16" ht="18.75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</row>
    <row r="679" spans="2:16" ht="18.75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</row>
    <row r="680" spans="2:16" ht="18.75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</row>
    <row r="681" spans="2:16" ht="18.75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</row>
    <row r="682" spans="2:16" ht="18.75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</row>
    <row r="683" spans="2:16" ht="18.75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</row>
    <row r="684" spans="2:16" ht="18.75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</row>
    <row r="685" spans="2:16" ht="18.75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</row>
    <row r="686" spans="2:16" ht="18.75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</row>
    <row r="687" spans="2:16" ht="18.75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</row>
    <row r="688" spans="2:16" ht="18.75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</row>
    <row r="689" spans="2:16" ht="18.75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</row>
    <row r="690" spans="2:16" ht="18.75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</row>
    <row r="691" spans="2:16" ht="18.75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</row>
    <row r="692" spans="2:16" ht="18.75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</row>
    <row r="693" spans="2:16" ht="18.75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</row>
    <row r="694" spans="2:16" ht="18.75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</row>
    <row r="695" spans="2:16" ht="18.75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</row>
    <row r="696" spans="2:16" ht="18.75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</row>
    <row r="697" spans="2:16" ht="18.75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</row>
    <row r="698" spans="2:16" ht="18.75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</row>
    <row r="699" spans="2:16" ht="18.75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</row>
    <row r="700" spans="2:16" ht="18.75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</row>
    <row r="701" spans="2:16" ht="18.75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</row>
    <row r="702" spans="2:16" ht="18.75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</row>
    <row r="703" spans="2:16" ht="18.75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</row>
    <row r="704" spans="2:16" ht="18.75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</row>
    <row r="705" spans="2:16" ht="18.75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</row>
    <row r="706" spans="2:16" ht="18.75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</row>
    <row r="707" spans="2:16" ht="18.75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</row>
    <row r="708" spans="2:16" ht="18.75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</row>
    <row r="709" spans="2:16" ht="18.75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</row>
    <row r="710" spans="2:16" ht="18.75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</row>
    <row r="711" spans="2:16" ht="18.75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</row>
    <row r="712" spans="2:16" ht="18.75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</row>
    <row r="713" spans="2:16" ht="18.75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</row>
    <row r="714" spans="2:16" ht="18.75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</row>
    <row r="715" spans="2:16" ht="18.75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</row>
    <row r="716" spans="2:16" ht="18.75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</row>
    <row r="717" spans="2:16" ht="18.75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</row>
    <row r="718" spans="2:16" ht="18.75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</row>
    <row r="719" spans="2:16" ht="18.75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</row>
    <row r="720" spans="2:16" ht="18.75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</row>
    <row r="721" spans="2:16" ht="18.75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</row>
    <row r="722" spans="2:16" ht="18.75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</row>
    <row r="723" spans="2:16" ht="18.75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</row>
    <row r="724" spans="2:16" ht="18.75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</row>
    <row r="725" spans="2:16" ht="18.75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</row>
    <row r="726" spans="2:16" ht="18.75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</row>
    <row r="727" spans="2:16" ht="18.75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</row>
    <row r="728" spans="2:16" ht="18.75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</row>
    <row r="729" spans="2:16" ht="18.75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</row>
    <row r="730" spans="2:16" ht="18.75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</row>
    <row r="731" spans="2:16" ht="18.75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</row>
    <row r="732" spans="2:16" ht="18.75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</row>
    <row r="733" spans="2:16" ht="18.75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</row>
    <row r="734" spans="2:16" ht="18.75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</row>
    <row r="735" spans="2:16" ht="18.75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</row>
    <row r="736" spans="2:16" ht="18.75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</row>
    <row r="737" spans="2:16" ht="18.75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</row>
    <row r="738" spans="2:16" ht="18.75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</row>
    <row r="739" spans="2:16" ht="18.75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</row>
    <row r="740" spans="2:16" ht="18.75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</row>
    <row r="741" spans="2:16" ht="18.75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</row>
    <row r="742" spans="2:16" ht="18.75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</row>
    <row r="743" spans="2:16" ht="18.75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</row>
    <row r="744" spans="2:16" ht="18.75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</row>
    <row r="745" spans="2:16" ht="18.75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</row>
    <row r="746" spans="2:16" ht="18.75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</row>
    <row r="747" spans="2:16" ht="18.75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</row>
    <row r="748" spans="2:16" ht="18.75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</row>
    <row r="749" spans="2:16" ht="18.75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</row>
    <row r="750" spans="2:16" ht="18.75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</row>
    <row r="751" spans="2:16" ht="18.75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</row>
    <row r="752" spans="2:16" ht="18.75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</row>
    <row r="753" spans="2:16" ht="18.75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</row>
    <row r="754" spans="2:16" ht="18.75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</row>
    <row r="755" spans="2:16" ht="18.75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</row>
    <row r="756" spans="2:16" ht="18.75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</row>
    <row r="757" spans="2:16" ht="18.75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</row>
    <row r="758" spans="2:16" ht="18.75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</row>
    <row r="759" spans="2:16" ht="18.75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</row>
    <row r="760" spans="2:16" ht="18.75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</row>
    <row r="761" spans="2:16" ht="18.75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</row>
    <row r="762" spans="2:16" ht="18.75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</row>
    <row r="763" spans="2:16" ht="18.75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</row>
    <row r="764" spans="2:16" ht="18.75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</row>
    <row r="765" spans="2:16" ht="18.75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</row>
    <row r="766" spans="2:16" ht="18.75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</row>
    <row r="767" spans="2:16" ht="18.75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</row>
    <row r="768" spans="2:16" ht="18.75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</row>
    <row r="769" spans="2:16" ht="18.75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</row>
    <row r="770" spans="2:16" ht="18.75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</row>
    <row r="771" spans="2:16" ht="18.75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</row>
    <row r="772" spans="2:16" ht="18.75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</row>
    <row r="773" spans="2:16" ht="18.75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</row>
    <row r="774" spans="2:16" ht="18.75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</row>
    <row r="775" spans="2:16" ht="18.75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</row>
    <row r="776" spans="2:16" ht="18.75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</row>
    <row r="777" spans="2:16" ht="18.75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</row>
    <row r="778" spans="2:16" ht="18.75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</row>
    <row r="779" spans="2:16" ht="18.75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</row>
    <row r="780" spans="2:16" ht="18.75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</row>
    <row r="781" spans="2:16" ht="18.75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</row>
    <row r="782" spans="2:16" ht="18.75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</row>
    <row r="783" spans="2:16" ht="18.75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</row>
    <row r="784" spans="2:16" ht="18.75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</row>
    <row r="785" spans="2:16" ht="18.75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</row>
    <row r="786" spans="2:16" ht="18.75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</row>
    <row r="787" spans="2:16" ht="18.75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</row>
    <row r="788" spans="2:16" ht="18.75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</row>
    <row r="789" spans="2:16" ht="18.75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</row>
    <row r="790" spans="2:16" ht="18.75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</row>
    <row r="791" spans="2:16" ht="18.75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</row>
    <row r="792" spans="2:16" ht="18.75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</row>
    <row r="793" spans="2:16" ht="18.75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</row>
    <row r="794" spans="2:16" ht="18.75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</row>
    <row r="795" spans="2:16" ht="18.75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</row>
    <row r="796" spans="2:16" ht="18.75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</row>
    <row r="797" spans="2:16" ht="18.75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</row>
    <row r="798" spans="2:16" ht="18.75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</row>
    <row r="799" spans="2:16" ht="18.75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</row>
    <row r="800" spans="2:16" ht="18.75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</row>
    <row r="801" spans="2:16" ht="18.75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</row>
    <row r="802" spans="2:16" ht="18.75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</row>
    <row r="803" spans="2:16" ht="18.75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</row>
    <row r="804" spans="2:16" ht="18.75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</row>
    <row r="805" spans="2:16" ht="18.75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</row>
    <row r="806" spans="2:16" ht="18.75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</row>
    <row r="807" spans="2:16" ht="18.75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</row>
    <row r="808" spans="2:16" ht="18.75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</row>
    <row r="809" spans="2:16" ht="18.75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</row>
    <row r="810" spans="2:16" ht="18.75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</row>
    <row r="811" spans="2:16" ht="18.75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</row>
    <row r="812" spans="2:16" ht="18.75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</row>
    <row r="813" spans="2:16" ht="18.75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</row>
    <row r="814" spans="2:16" ht="18.75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</row>
    <row r="815" spans="2:16" ht="18.75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</row>
    <row r="816" spans="2:16" ht="18.75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</row>
    <row r="817" spans="2:16" ht="18.75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</row>
    <row r="818" spans="2:16" ht="18.75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</row>
    <row r="819" spans="2:16" ht="18.75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</row>
    <row r="820" spans="2:16" ht="18.75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</row>
    <row r="821" spans="2:16" ht="18.75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</row>
    <row r="822" spans="2:16" ht="18.75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</row>
    <row r="823" spans="2:16" ht="18.75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</row>
    <row r="824" spans="2:16" ht="18.75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</row>
    <row r="825" spans="2:16" ht="18.75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</row>
    <row r="826" spans="2:16" ht="18.75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</row>
    <row r="827" spans="2:16" ht="18.75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</row>
    <row r="828" spans="2:16" ht="18.75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</row>
    <row r="829" spans="2:16" ht="18.75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</row>
    <row r="830" spans="2:16" ht="18.75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</row>
    <row r="831" spans="2:16" ht="18.75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</row>
    <row r="832" spans="2:16" ht="18.75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</row>
    <row r="833" spans="2:16" ht="18.75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</row>
    <row r="834" spans="2:16" ht="18.75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</row>
    <row r="835" spans="2:16" ht="18.75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</row>
    <row r="836" spans="2:16" ht="18.75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</row>
    <row r="837" spans="2:16" ht="18.75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</row>
    <row r="838" spans="2:16" ht="18.75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</row>
    <row r="839" spans="2:16" ht="18.75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</row>
    <row r="840" spans="2:16" ht="18.75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</row>
    <row r="841" spans="2:16" ht="18.75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</row>
    <row r="842" spans="2:16" ht="18.75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</row>
    <row r="843" spans="2:16" ht="18.75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</row>
    <row r="844" spans="2:16" ht="18.75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</row>
    <row r="845" spans="2:16" ht="18.75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</row>
    <row r="846" spans="2:16" ht="18.75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</row>
    <row r="847" spans="2:16" ht="18.75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</row>
    <row r="848" spans="2:16" ht="18.75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</row>
    <row r="849" spans="2:16" ht="18.75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</row>
    <row r="850" spans="2:16" ht="18.75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</row>
    <row r="851" spans="2:16" ht="18.75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</row>
    <row r="852" spans="2:16" ht="18.75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</row>
    <row r="853" spans="2:16" ht="18.75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</row>
    <row r="854" spans="2:16" ht="18.75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</row>
    <row r="855" spans="2:16" ht="18.75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</row>
    <row r="856" spans="2:16" ht="18.75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</row>
    <row r="857" spans="2:16" ht="18.75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</row>
    <row r="858" spans="2:16" ht="18.75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</row>
    <row r="859" spans="2:16" ht="18.75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</row>
    <row r="860" spans="2:16" ht="18.75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</row>
    <row r="861" spans="2:16" ht="18.75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</row>
    <row r="862" spans="2:16" ht="18.75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</row>
    <row r="863" spans="2:16" ht="18.75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</row>
    <row r="864" spans="2:16" ht="18.75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</row>
    <row r="865" spans="2:16" ht="18.75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</row>
    <row r="866" spans="2:16" ht="18.75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</row>
    <row r="867" spans="2:16" ht="18.75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</row>
    <row r="868" spans="2:16" ht="18.75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</row>
    <row r="869" spans="2:16" ht="18.75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</row>
    <row r="870" spans="2:16" ht="18.75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</row>
    <row r="871" spans="2:16" ht="18.75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</row>
    <row r="872" spans="2:16" ht="18.75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</row>
    <row r="873" spans="2:16" ht="18.75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</row>
    <row r="874" spans="2:16" ht="18.75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</row>
    <row r="875" spans="2:16" ht="18.75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</row>
    <row r="876" spans="2:16" ht="18.75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</row>
    <row r="877" spans="2:16" ht="18.75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</row>
    <row r="878" spans="2:16" ht="18.75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</row>
    <row r="879" spans="2:16" ht="18.75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</row>
    <row r="880" spans="2:16" ht="18.75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</row>
    <row r="881" spans="2:16" ht="18.75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</row>
    <row r="882" spans="2:16" ht="18.75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</row>
    <row r="883" spans="2:16" ht="18.75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</row>
    <row r="884" spans="2:16" ht="18.75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</row>
    <row r="885" spans="2:16" ht="18.75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</row>
    <row r="886" spans="2:16" ht="18.75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</row>
    <row r="887" spans="2:16" ht="18.75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</row>
    <row r="888" spans="2:16" ht="18.75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</row>
    <row r="889" spans="2:16" ht="18.75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</row>
    <row r="890" spans="2:16" ht="18.75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</row>
    <row r="891" spans="2:16" ht="18.75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</row>
    <row r="892" spans="2:16" ht="18.75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</row>
    <row r="893" spans="2:16" ht="18.75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</row>
    <row r="894" spans="2:16" ht="18.75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</row>
    <row r="895" spans="2:16" ht="18.75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</row>
    <row r="896" spans="2:16" ht="18.75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</row>
    <row r="897" spans="2:16" ht="18.75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</row>
    <row r="898" spans="2:16" ht="18.75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</row>
    <row r="899" spans="2:16" ht="18.75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</row>
    <row r="900" spans="2:16" ht="18.75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</row>
    <row r="901" spans="2:16" ht="18.75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</row>
    <row r="902" spans="2:16" ht="18.75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</row>
    <row r="903" spans="2:16" ht="18.75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</row>
    <row r="904" spans="2:16" ht="18.75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</row>
    <row r="905" spans="2:16" ht="18.75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</row>
    <row r="906" spans="2:16" ht="18.75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</row>
    <row r="907" spans="2:16" ht="18.75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</row>
    <row r="908" spans="2:16" ht="18.75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</row>
    <row r="909" spans="2:16" ht="18.75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</row>
    <row r="910" spans="2:16" ht="18.75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</row>
    <row r="911" spans="2:16" ht="18.75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</row>
    <row r="912" spans="2:16" ht="18.75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</row>
    <row r="913" spans="2:16" ht="18.75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</row>
    <row r="914" spans="2:16" ht="18.75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</row>
    <row r="915" spans="2:16" ht="18.75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</row>
    <row r="916" spans="2:16" ht="18.75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</row>
    <row r="917" spans="2:16" ht="18.75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</row>
    <row r="918" spans="2:16" ht="18.75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</row>
    <row r="919" spans="2:16" ht="18.75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</row>
    <row r="920" spans="2:16" ht="18.75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</row>
    <row r="921" spans="2:16" ht="18.75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</row>
    <row r="922" spans="2:16" ht="18.75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</row>
    <row r="923" spans="2:16" ht="18.75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</row>
    <row r="924" spans="2:16" ht="18.75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</row>
    <row r="925" spans="2:16" ht="18.75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</row>
    <row r="926" spans="2:16" ht="18.75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</row>
    <row r="927" spans="2:16" ht="18.75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</row>
    <row r="928" spans="2:16" ht="18.75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</row>
    <row r="929" spans="2:16" ht="18.75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</row>
    <row r="930" spans="2:16" ht="18.75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</row>
    <row r="931" spans="2:16" ht="18.75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</row>
    <row r="932" spans="2:16" ht="18.75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</row>
    <row r="933" spans="2:16" ht="18.75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</row>
    <row r="934" spans="2:16" ht="18.75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</row>
    <row r="935" spans="2:16" ht="18.75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</row>
    <row r="936" spans="2:16" ht="18.75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</row>
    <row r="937" spans="2:16" ht="18.75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</row>
    <row r="938" spans="2:16" ht="18.75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</row>
    <row r="939" spans="2:16" ht="18.75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</row>
    <row r="940" spans="2:16" ht="18.75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</row>
    <row r="941" spans="2:16" ht="18.75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</row>
    <row r="942" spans="2:16" ht="18.75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</row>
    <row r="943" spans="2:16" ht="18.75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</row>
    <row r="944" spans="2:16" ht="18.75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</row>
    <row r="945" spans="2:16" ht="18.75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</row>
    <row r="946" spans="2:16" ht="18.75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</row>
    <row r="947" spans="2:16" ht="18.75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</row>
    <row r="948" spans="2:16" ht="18.75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</row>
    <row r="949" spans="2:16" ht="18.75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</row>
    <row r="950" spans="2:16" ht="18.75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</row>
    <row r="951" spans="2:16" ht="18.75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</row>
    <row r="952" spans="2:16" ht="18.75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</row>
    <row r="953" spans="2:16" ht="18.75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</row>
    <row r="954" spans="2:16" ht="18.75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</row>
    <row r="955" spans="2:16" ht="18.75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</row>
    <row r="956" spans="2:16" ht="18.75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</row>
    <row r="957" spans="2:16" ht="18.75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</row>
    <row r="958" spans="2:16" ht="18.75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</row>
    <row r="959" spans="2:16" ht="18.75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</row>
    <row r="960" spans="2:16" ht="18.75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</row>
    <row r="961" spans="2:16" ht="18.75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</row>
    <row r="962" spans="2:16" ht="18.75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</row>
    <row r="963" spans="2:16" ht="18.75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</row>
    <row r="964" spans="2:16" ht="18.75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</row>
    <row r="965" spans="2:16" ht="18.75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</row>
    <row r="966" spans="2:16" ht="18.75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</row>
    <row r="967" spans="2:16" ht="18.75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</row>
    <row r="968" spans="2:16" ht="18.75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</row>
    <row r="969" spans="2:16" ht="18.75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</row>
    <row r="970" spans="2:16" ht="18.75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</row>
    <row r="971" spans="2:16" ht="18.75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</row>
    <row r="972" spans="2:16" ht="18.75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</row>
    <row r="973" spans="2:16" ht="18.75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</row>
    <row r="974" spans="2:16" ht="18.75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</row>
    <row r="975" spans="2:16" ht="18.75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</row>
    <row r="976" spans="2:16" ht="18.75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</row>
    <row r="977" spans="2:16" ht="18.75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</row>
    <row r="978" spans="2:16" ht="18.75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</row>
    <row r="979" spans="2:16" ht="18.75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</row>
    <row r="980" spans="2:16" ht="18.75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</row>
    <row r="981" spans="2:16" ht="18.75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</row>
    <row r="982" spans="2:16" ht="18.75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</row>
    <row r="983" spans="2:16" ht="18.75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</row>
    <row r="984" spans="2:16" ht="18.75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</row>
    <row r="985" spans="2:16" ht="18.75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</row>
    <row r="986" spans="2:16" ht="18.75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</row>
    <row r="987" spans="2:16" ht="18.75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</row>
    <row r="988" spans="2:16" ht="18.75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</row>
    <row r="989" spans="2:16" ht="18.75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</row>
    <row r="990" spans="2:16" ht="18.75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</row>
    <row r="991" spans="2:16" ht="18.75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</row>
    <row r="992" spans="2:16" ht="18.75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</row>
    <row r="993" spans="2:16" ht="18.75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</row>
    <row r="994" spans="2:16" ht="18.75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</row>
    <row r="995" spans="2:16" ht="18.75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</row>
    <row r="996" spans="2:16" ht="18.75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</row>
    <row r="997" spans="2:16" ht="18.75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</row>
    <row r="998" spans="2:16" ht="18.75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</row>
    <row r="999" spans="2:16" ht="18.75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</row>
    <row r="1000" spans="2:16" ht="18.75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</row>
    <row r="1001" spans="2:16" ht="18.75"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</row>
    <row r="1002" spans="2:16" ht="18.75"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</row>
    <row r="1003" spans="2:16" ht="18.75"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</row>
    <row r="1004" spans="2:16" ht="18.75"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</row>
    <row r="1005" spans="2:16" ht="18.75"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</row>
    <row r="1006" spans="2:16" ht="18.75"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</row>
    <row r="1007" spans="2:16" ht="18.75"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</row>
    <row r="1008" spans="2:16" ht="18.75"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</row>
    <row r="1009" spans="2:16" ht="18.75"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</row>
    <row r="1010" spans="2:16" ht="18.75"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</row>
    <row r="1011" spans="2:16" ht="18.75"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</row>
    <row r="1012" spans="2:16" ht="18.75"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</row>
    <row r="1013" spans="2:16" ht="18.75"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</row>
    <row r="1014" spans="2:16" ht="18.75"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</row>
    <row r="1015" spans="2:16" ht="18.75"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</row>
    <row r="1016" spans="2:16" ht="18.75"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</row>
    <row r="1017" spans="2:16" ht="18.75"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</row>
    <row r="1018" spans="2:16" ht="18.75"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</row>
    <row r="1019" spans="2:16" ht="18.75"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</row>
    <row r="1020" spans="2:16" ht="18.75"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</row>
    <row r="1021" spans="2:16" ht="18.75"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</row>
    <row r="1022" spans="2:16" ht="18.75"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</row>
    <row r="1023" spans="2:16" ht="18.75"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</row>
    <row r="1024" spans="2:16" ht="18.75"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</row>
    <row r="1025" spans="2:16" ht="18.75"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</row>
    <row r="1026" spans="2:16" ht="18.75"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</row>
    <row r="1027" spans="2:16" ht="18.75"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</row>
    <row r="1028" spans="2:16" ht="18.75"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</row>
    <row r="1029" spans="2:16" ht="18.75"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</row>
    <row r="1030" spans="2:16" ht="18.75"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</row>
    <row r="1031" spans="2:16" ht="18.75"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</row>
    <row r="1032" spans="2:16" ht="18.75"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</row>
    <row r="1033" spans="2:16" ht="18.75"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</row>
    <row r="1034" spans="2:16" ht="18.75"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</row>
    <row r="1035" spans="2:16" ht="18.75"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</row>
    <row r="1036" spans="2:16" ht="18.75"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</row>
    <row r="1037" spans="2:16" ht="18.75"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</row>
    <row r="1038" spans="2:16" ht="18.75"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</row>
    <row r="1039" spans="2:16" ht="18.75"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</row>
    <row r="1040" spans="2:16" ht="18.75"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</row>
    <row r="1041" spans="2:16" ht="18.75"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</row>
    <row r="1042" spans="2:16" ht="18.75"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</row>
    <row r="1043" spans="2:16" ht="18.75"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</row>
    <row r="1044" spans="2:16" ht="18.75"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</row>
    <row r="1045" spans="2:16" ht="18.75"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</row>
    <row r="1046" spans="2:16" ht="18.75"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</row>
    <row r="1047" spans="2:16" ht="18.75"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</row>
    <row r="1048" spans="2:16" ht="18.75"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</row>
    <row r="1049" spans="2:16" ht="18.75"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</row>
    <row r="1050" spans="2:16" ht="18.75"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</row>
    <row r="1051" spans="2:16" ht="18.75"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</row>
    <row r="1052" spans="2:16" ht="18.75"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</row>
    <row r="1053" spans="2:16" ht="18.75"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</row>
    <row r="1054" spans="2:16" ht="18.75"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</row>
    <row r="1055" spans="2:16" ht="18.75"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</row>
    <row r="1056" spans="2:16" ht="18.75"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</row>
    <row r="1057" spans="2:16" ht="18.75"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</row>
    <row r="1058" spans="2:16" ht="18.75"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</row>
    <row r="1059" spans="2:16" ht="18.75"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</row>
    <row r="1060" spans="2:16" ht="18.75"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</row>
    <row r="1061" spans="2:16" ht="18.75"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</row>
    <row r="1062" spans="2:16" ht="18.75"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</row>
    <row r="1063" spans="2:16" ht="18.75"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</row>
    <row r="1064" spans="2:16" ht="18.75"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</row>
    <row r="1065" spans="2:16" ht="18.75"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</row>
    <row r="1066" spans="2:16" ht="18.75"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</row>
    <row r="1067" spans="2:16" ht="18.75"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</row>
    <row r="1068" spans="2:16" ht="18.75"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</row>
    <row r="1069" spans="2:16" ht="18.75"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</row>
    <row r="1070" spans="2:16" ht="18.75"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</row>
    <row r="1071" spans="2:16" ht="18.75"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</row>
    <row r="1072" spans="2:16" ht="18.75"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</row>
    <row r="1073" spans="2:16" ht="18.75"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</row>
    <row r="1074" spans="2:16" ht="18.75"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</row>
    <row r="1075" spans="2:16" ht="18.75"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</row>
    <row r="1076" spans="2:16" ht="18.75"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</row>
    <row r="1077" spans="2:16" ht="18.75"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</row>
    <row r="1078" spans="2:16" ht="18.75"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</row>
    <row r="1079" spans="2:16" ht="18.75"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</row>
    <row r="1080" spans="2:16" ht="18.75"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</row>
    <row r="1081" spans="2:16" ht="18.75"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</row>
    <row r="1082" spans="2:16" ht="18.75"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</row>
    <row r="1083" spans="2:16" ht="18.75"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</row>
    <row r="1084" spans="2:16" ht="18.75"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</row>
    <row r="1085" spans="2:16" ht="18.75"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</row>
    <row r="1086" spans="2:16" ht="18.75"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</row>
    <row r="1087" spans="2:16" ht="18.75"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</row>
    <row r="1088" spans="2:16" ht="18.75"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</row>
    <row r="1089" spans="2:16" ht="18.75"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</row>
    <row r="1090" spans="2:16" ht="18.75"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</row>
    <row r="1091" spans="2:16" ht="18.75"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</row>
    <row r="1092" spans="2:16" ht="18.75"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</row>
    <row r="1093" spans="2:16" ht="18.75"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</row>
    <row r="1094" spans="2:16" ht="18.75"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</row>
    <row r="1095" spans="2:16" ht="18.75"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</row>
    <row r="1096" spans="2:16" ht="18.75"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</row>
    <row r="1097" spans="2:16" ht="18.75"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</row>
    <row r="1098" spans="2:16" ht="18.75"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</row>
    <row r="1099" spans="2:16" ht="18.75"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</row>
    <row r="1100" spans="2:16" ht="18.75"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</row>
    <row r="1101" spans="2:16" ht="18.75"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</row>
    <row r="1102" spans="2:16" ht="18.75"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</row>
    <row r="1103" spans="2:16" ht="18.75"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</row>
    <row r="1104" spans="2:16" ht="18.75"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</row>
    <row r="1105" spans="2:16" ht="18.75"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</row>
    <row r="1106" spans="2:16" ht="18.75"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</row>
    <row r="1107" spans="2:16" ht="18.75"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</row>
    <row r="1108" spans="2:16" ht="18.75"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</row>
    <row r="1109" spans="2:16" ht="18.75"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</row>
    <row r="1110" spans="2:16" ht="18.75"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</row>
    <row r="1111" spans="2:16" ht="18.75"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</row>
    <row r="1112" spans="2:16" ht="18.75"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</row>
    <row r="1113" spans="2:16" ht="18.75"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</row>
    <row r="1114" spans="2:16" ht="18.75"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</row>
    <row r="1115" spans="2:16" ht="18.75"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</row>
    <row r="1116" spans="2:16" ht="18.75"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</row>
    <row r="1117" spans="2:16" ht="18.75"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</row>
    <row r="1118" spans="2:16" ht="18.75"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</row>
    <row r="1119" spans="2:16" ht="18.75"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</row>
    <row r="1120" spans="2:16" ht="18.75"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</row>
    <row r="1121" spans="2:16" ht="18.75"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</row>
    <row r="1122" spans="2:16" ht="18.75"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</row>
    <row r="1123" spans="2:16" ht="18.75"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</row>
    <row r="1124" spans="2:16" ht="18.75"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</row>
    <row r="1125" spans="2:16" ht="18.75"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</row>
    <row r="1126" spans="2:16" ht="18.75"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</row>
    <row r="1127" spans="2:16" ht="18.75"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</row>
    <row r="1128" spans="2:16" ht="18.75"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</row>
    <row r="1129" spans="2:16" ht="18.75"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</row>
    <row r="1130" spans="2:16" ht="18.75"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</row>
    <row r="1131" spans="2:16" ht="18.75"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</row>
    <row r="1132" spans="2:16" ht="18.75"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</row>
    <row r="1133" spans="2:16" ht="18.75"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</row>
    <row r="1134" spans="2:16" ht="18.75"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</row>
  </sheetData>
  <sheetProtection/>
  <mergeCells count="8">
    <mergeCell ref="A69:I69"/>
    <mergeCell ref="A70:I70"/>
    <mergeCell ref="A2:I2"/>
    <mergeCell ref="A3:I3"/>
    <mergeCell ref="A5:I5"/>
    <mergeCell ref="A6:I6"/>
    <mergeCell ref="A35:I35"/>
    <mergeCell ref="A36:I36"/>
  </mergeCells>
  <printOptions/>
  <pageMargins left="0.81" right="0.34" top="0.57" bottom="0.67" header="0.32" footer="0.4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7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42" width="5.140625" style="0" customWidth="1"/>
  </cols>
  <sheetData>
    <row r="1" spans="1:42" ht="23.25">
      <c r="A1" s="97" t="s">
        <v>97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</row>
    <row r="2" spans="1:42" ht="20.25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2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ht="18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ht="114.75" customHeight="1">
      <c r="A5" s="26" t="s">
        <v>74</v>
      </c>
      <c r="B5" s="27" t="s">
        <v>75</v>
      </c>
      <c r="C5" s="99" t="s">
        <v>86</v>
      </c>
      <c r="D5" s="99"/>
      <c r="E5" s="99"/>
      <c r="F5" s="99"/>
      <c r="G5" s="99" t="s">
        <v>87</v>
      </c>
      <c r="H5" s="99"/>
      <c r="I5" s="99"/>
      <c r="J5" s="99"/>
      <c r="K5" s="99" t="s">
        <v>88</v>
      </c>
      <c r="L5" s="99"/>
      <c r="M5" s="99"/>
      <c r="N5" s="99"/>
      <c r="O5" s="99" t="s">
        <v>89</v>
      </c>
      <c r="P5" s="99"/>
      <c r="Q5" s="99"/>
      <c r="R5" s="99"/>
      <c r="S5" s="99" t="s">
        <v>90</v>
      </c>
      <c r="T5" s="99"/>
      <c r="U5" s="99"/>
      <c r="V5" s="99"/>
      <c r="W5" s="99" t="s">
        <v>91</v>
      </c>
      <c r="X5" s="99"/>
      <c r="Y5" s="99"/>
      <c r="Z5" s="99"/>
      <c r="AA5" s="99" t="s">
        <v>92</v>
      </c>
      <c r="AB5" s="99"/>
      <c r="AC5" s="99"/>
      <c r="AD5" s="99"/>
      <c r="AE5" s="99" t="s">
        <v>93</v>
      </c>
      <c r="AF5" s="99"/>
      <c r="AG5" s="99"/>
      <c r="AH5" s="99"/>
      <c r="AI5" s="99" t="s">
        <v>94</v>
      </c>
      <c r="AJ5" s="99"/>
      <c r="AK5" s="99"/>
      <c r="AL5" s="99"/>
      <c r="AM5" s="99" t="s">
        <v>95</v>
      </c>
      <c r="AN5" s="99"/>
      <c r="AO5" s="99"/>
      <c r="AP5" s="99"/>
    </row>
    <row r="6" spans="1:42" ht="18.75">
      <c r="A6" s="26"/>
      <c r="B6" s="27"/>
      <c r="C6" s="28" t="s">
        <v>2</v>
      </c>
      <c r="D6" s="28" t="s">
        <v>96</v>
      </c>
      <c r="E6" s="28" t="s">
        <v>45</v>
      </c>
      <c r="F6" s="29" t="s">
        <v>66</v>
      </c>
      <c r="G6" s="28" t="s">
        <v>2</v>
      </c>
      <c r="H6" s="28" t="s">
        <v>96</v>
      </c>
      <c r="I6" s="28" t="s">
        <v>45</v>
      </c>
      <c r="J6" s="29" t="s">
        <v>66</v>
      </c>
      <c r="K6" s="28" t="s">
        <v>2</v>
      </c>
      <c r="L6" s="28" t="s">
        <v>96</v>
      </c>
      <c r="M6" s="28" t="s">
        <v>45</v>
      </c>
      <c r="N6" s="29" t="s">
        <v>66</v>
      </c>
      <c r="O6" s="28" t="s">
        <v>2</v>
      </c>
      <c r="P6" s="28" t="s">
        <v>96</v>
      </c>
      <c r="Q6" s="28" t="s">
        <v>45</v>
      </c>
      <c r="R6" s="29" t="s">
        <v>66</v>
      </c>
      <c r="S6" s="28" t="s">
        <v>2</v>
      </c>
      <c r="T6" s="28" t="s">
        <v>96</v>
      </c>
      <c r="U6" s="28" t="s">
        <v>45</v>
      </c>
      <c r="V6" s="29" t="s">
        <v>66</v>
      </c>
      <c r="W6" s="28" t="s">
        <v>2</v>
      </c>
      <c r="X6" s="28" t="s">
        <v>96</v>
      </c>
      <c r="Y6" s="28" t="s">
        <v>45</v>
      </c>
      <c r="Z6" s="29" t="s">
        <v>66</v>
      </c>
      <c r="AA6" s="28" t="s">
        <v>2</v>
      </c>
      <c r="AB6" s="28" t="s">
        <v>96</v>
      </c>
      <c r="AC6" s="28" t="s">
        <v>45</v>
      </c>
      <c r="AD6" s="29" t="s">
        <v>66</v>
      </c>
      <c r="AE6" s="28" t="s">
        <v>2</v>
      </c>
      <c r="AF6" s="28" t="s">
        <v>96</v>
      </c>
      <c r="AG6" s="28" t="s">
        <v>45</v>
      </c>
      <c r="AH6" s="29" t="s">
        <v>66</v>
      </c>
      <c r="AI6" s="28" t="s">
        <v>2</v>
      </c>
      <c r="AJ6" s="28" t="s">
        <v>96</v>
      </c>
      <c r="AK6" s="28" t="s">
        <v>45</v>
      </c>
      <c r="AL6" s="29" t="s">
        <v>66</v>
      </c>
      <c r="AM6" s="28" t="s">
        <v>2</v>
      </c>
      <c r="AN6" s="28" t="s">
        <v>96</v>
      </c>
      <c r="AO6" s="28" t="s">
        <v>45</v>
      </c>
      <c r="AP6" s="29" t="s">
        <v>66</v>
      </c>
    </row>
    <row r="7" spans="1:42" ht="20.25">
      <c r="A7" s="30">
        <v>1</v>
      </c>
      <c r="B7" s="31" t="s">
        <v>76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ht="20.25">
      <c r="A8" s="30">
        <v>2</v>
      </c>
      <c r="B8" s="31" t="s">
        <v>77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ht="20.25">
      <c r="A9" s="30">
        <v>3</v>
      </c>
      <c r="B9" s="31" t="s">
        <v>78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ht="20.25">
      <c r="A10" s="30">
        <v>4</v>
      </c>
      <c r="B10" s="31" t="s">
        <v>79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ht="20.25">
      <c r="A11" s="30">
        <v>5</v>
      </c>
      <c r="B11" s="31" t="s">
        <v>80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ht="20.25">
      <c r="A12" s="30">
        <v>6</v>
      </c>
      <c r="B12" s="31" t="s">
        <v>81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ht="20.25">
      <c r="A13" s="30">
        <v>7</v>
      </c>
      <c r="B13" s="31" t="s">
        <v>82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ht="20.25">
      <c r="A14" s="30">
        <v>8</v>
      </c>
      <c r="B14" s="33" t="s">
        <v>83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20.25">
      <c r="A15" s="30">
        <v>9</v>
      </c>
      <c r="B15" s="31" t="s">
        <v>84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ht="20.25">
      <c r="A16" s="30">
        <v>10</v>
      </c>
      <c r="B16" s="31" t="s">
        <v>85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ht="18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ht="18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ht="18.75">
      <c r="A19" s="34" t="s">
        <v>99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4" t="s">
        <v>100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34" t="s">
        <v>71</v>
      </c>
      <c r="AN19" s="25"/>
      <c r="AO19" s="25"/>
      <c r="AP19" s="25"/>
    </row>
    <row r="20" spans="1:42" ht="18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ht="18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18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18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18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18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ht="18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ht="18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18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18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18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18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8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8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ht="18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ht="18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ht="18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18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8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18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8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ht="18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8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8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ht="18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ht="18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ht="18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ht="18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ht="18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18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ht="18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ht="18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ht="18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:42" ht="18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ht="18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ht="18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ht="18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ht="18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</sheetData>
  <sheetProtection/>
  <mergeCells count="12">
    <mergeCell ref="AM5:AP5"/>
    <mergeCell ref="AI5:AL5"/>
    <mergeCell ref="A1:AP1"/>
    <mergeCell ref="A2:AP2"/>
    <mergeCell ref="S5:V5"/>
    <mergeCell ref="W5:Z5"/>
    <mergeCell ref="AA5:AD5"/>
    <mergeCell ref="AE5:AH5"/>
    <mergeCell ref="C5:F5"/>
    <mergeCell ref="G5:J5"/>
    <mergeCell ref="K5:N5"/>
    <mergeCell ref="O5:R5"/>
  </mergeCells>
  <printOptions/>
  <pageMargins left="0.75" right="0.75" top="1" bottom="1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home</cp:lastModifiedBy>
  <cp:lastPrinted>2011-05-23T06:38:11Z</cp:lastPrinted>
  <dcterms:created xsi:type="dcterms:W3CDTF">2011-04-14T08:59:09Z</dcterms:created>
  <dcterms:modified xsi:type="dcterms:W3CDTF">2011-05-25T09:44:29Z</dcterms:modified>
  <cp:category/>
  <cp:version/>
  <cp:contentType/>
  <cp:contentStatus/>
</cp:coreProperties>
</file>